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48" tabRatio="693" activeTab="0"/>
  </bookViews>
  <sheets>
    <sheet name="Contrôle" sheetId="1" r:id="rId1"/>
    <sheet name="ANNEXE 8" sheetId="2" r:id="rId2"/>
    <sheet name="Conversion" sheetId="3" state="hidden" r:id="rId3"/>
  </sheets>
  <definedNames>
    <definedName name="__CAA8IDEN___DATEGENE___ANN0">'ANNEXE 8'!$A$4</definedName>
    <definedName name="CR_VERSION">'ANNEXE 8'!$A$1</definedName>
    <definedName name="CRCAA8BIEN___BIENBF1_CAPANN0">'ANNEXE 8'!$E$8</definedName>
    <definedName name="CRCAA8BIEN___BIENBF1_CARANM1">'ANNEXE 8'!$D$8</definedName>
    <definedName name="CRCAA8BIEN___BIENBF10CAPANN0">'ANNEXE 8'!$E$25</definedName>
    <definedName name="CRCAA8BIEN___BIENBF10CARANM1">'ANNEXE 8'!$D$25</definedName>
    <definedName name="CRCAA8BIEN___BIENBF12CAPANN0">'ANNEXE 8'!$E$30</definedName>
    <definedName name="CRCAA8BIEN___BIENBF12CARANM1">'ANNEXE 8'!$D$30</definedName>
    <definedName name="CRCAA8BIEN___BIENBF13CAPANN0">'ANNEXE 8'!$E$31</definedName>
    <definedName name="CRCAA8BIEN___BIENBF13CARANM1">'ANNEXE 8'!$D$31</definedName>
    <definedName name="CRCAA8BIEN___BIENBF14CAPANN0">'ANNEXE 8'!$E$33</definedName>
    <definedName name="CRCAA8BIEN___BIENBF14CARANM1">'ANNEXE 8'!$D$33</definedName>
    <definedName name="CRCAA8BIEN___BIENBF16CAPANN0">'ANNEXE 8'!$E$39</definedName>
    <definedName name="CRCAA8BIEN___BIENBF16CARANM1">'ANNEXE 8'!$D$39</definedName>
    <definedName name="CRCAA8BIEN___BIENBF17CAPANN0">'ANNEXE 8'!$E$44</definedName>
    <definedName name="CRCAA8BIEN___BIENBF17CARANM1">'ANNEXE 8'!$D$44</definedName>
    <definedName name="CRCAA8BIEN___BIENBF18CAPANN0">'ANNEXE 8'!$E$45</definedName>
    <definedName name="CRCAA8BIEN___BIENBF18CARANM1">'ANNEXE 8'!$D$45</definedName>
    <definedName name="CRCAA8BIEN___BIENBF19CAPANN0">'ANNEXE 8'!$E$46</definedName>
    <definedName name="CRCAA8BIEN___BIENBF19CARANM1">'ANNEXE 8'!$D$46</definedName>
    <definedName name="CRCAA8BIEN___BIENBF2_CAPANN0">'ANNEXE 8'!$E$10</definedName>
    <definedName name="CRCAA8BIEN___BIENBF2_CARANM1">'ANNEXE 8'!$D$10</definedName>
    <definedName name="CRCAA8BIEN___BIENBF20CAPANN0">'ANNEXE 8'!$E$47</definedName>
    <definedName name="CRCAA8BIEN___BIENBF20CARANM1">'ANNEXE 8'!$D$47</definedName>
    <definedName name="CRCAA8BIEN___BIENBF21CAPANN0">'ANNEXE 8'!$E$48</definedName>
    <definedName name="CRCAA8BIEN___BIENBF21CARANM1">'ANNEXE 8'!$D$48</definedName>
    <definedName name="CRCAA8BIEN___BIENBF22CAPANN0">'ANNEXE 8'!$E$49</definedName>
    <definedName name="CRCAA8BIEN___BIENBF22CARANM1">'ANNEXE 8'!$D$49</definedName>
    <definedName name="CRCAA8BIEN___BIENBF23CAPANN0">'ANNEXE 8'!$E$50</definedName>
    <definedName name="CRCAA8BIEN___BIENBF23CARANM1">'ANNEXE 8'!$D$50</definedName>
    <definedName name="CRCAA8BIEN___BIENBF24CAPANN0">'ANNEXE 8'!$E$51</definedName>
    <definedName name="CRCAA8BIEN___BIENBF24CARANM1">'ANNEXE 8'!$D$51</definedName>
    <definedName name="CRCAA8BIEN___BIENBF25CAPANN0">'ANNEXE 8'!$E$53</definedName>
    <definedName name="CRCAA8BIEN___BIENBF25CARANM1">'ANNEXE 8'!$D$53</definedName>
    <definedName name="CRCAA8BIEN___BIENBF26CAPANN0">'ANNEXE 8'!$E$57</definedName>
    <definedName name="CRCAA8BIEN___BIENBF26CARANM1">'ANNEXE 8'!$D$57</definedName>
    <definedName name="CRCAA8BIEN___BIENBF27CAPANN0">'ANNEXE 8'!$E$58</definedName>
    <definedName name="CRCAA8BIEN___BIENBF27CARANM1">'ANNEXE 8'!$D$58</definedName>
    <definedName name="CRCAA8BIEN___BIENBF28CAPANN0">'ANNEXE 8'!$E$59</definedName>
    <definedName name="CRCAA8BIEN___BIENBF28CARANM1">'ANNEXE 8'!$D$59</definedName>
    <definedName name="CRCAA8BIEN___BIENBF29CAPANN0">'ANNEXE 8'!$E$63</definedName>
    <definedName name="CRCAA8BIEN___BIENBF29CARANM1">'ANNEXE 8'!$D$63</definedName>
    <definedName name="CRCAA8BIEN___BIENBF3_CAPANN0">'ANNEXE 8'!$E$12</definedName>
    <definedName name="CRCAA8BIEN___BIENBF3_CARANM1">'ANNEXE 8'!$D$12</definedName>
    <definedName name="CRCAA8BIEN___BIENBF30CAPANN0">'ANNEXE 8'!$E$11</definedName>
    <definedName name="CRCAA8BIEN___BIENBF30CARANM1">'ANNEXE 8'!$D$11</definedName>
    <definedName name="CRCAA8BIEN___BIENBF31CAPANN0">'ANNEXE 8'!$E$16</definedName>
    <definedName name="CRCAA8BIEN___BIENBF31CARANM1">'ANNEXE 8'!$D$16</definedName>
    <definedName name="CRCAA8BIEN___BIENBF32CAPANN0">'ANNEXE 8'!$E$32</definedName>
    <definedName name="CRCAA8BIEN___BIENBF32CARANM1">'ANNEXE 8'!$D$32</definedName>
    <definedName name="CRCAA8BIEN___BIENBF33CAPANN0">'ANNEXE 8'!$E$26</definedName>
    <definedName name="CRCAA8BIEN___BIENBF33CARANM1">'ANNEXE 8'!$D$26</definedName>
    <definedName name="CRCAA8BIEN___BIENBF4_CAPANN0">'ANNEXE 8'!$E$13</definedName>
    <definedName name="CRCAA8BIEN___BIENBF4_CARANM1">'ANNEXE 8'!$D$13</definedName>
    <definedName name="CRCAA8BIEN___BIENBF5_CAPANN0">'ANNEXE 8'!$E$14</definedName>
    <definedName name="CRCAA8BIEN___BIENBF5_CARANM1">'ANNEXE 8'!$D$14</definedName>
    <definedName name="CRCAA8BIEN___BIENBF6_CAPANN0">'ANNEXE 8'!$E$15</definedName>
    <definedName name="CRCAA8BIEN___BIENBF6_CARANM1">'ANNEXE 8'!$D$15</definedName>
    <definedName name="CRCAA8BIEN___BIENBF7_CAPANN0">'ANNEXE 8'!$E$22</definedName>
    <definedName name="CRCAA8BIEN___BIENBF7_CARANM1">'ANNEXE 8'!$D$22</definedName>
    <definedName name="CRCAA8BIEN___BIENBF8_CAPANN0">'ANNEXE 8'!$E$23</definedName>
    <definedName name="CRCAA8BIEN___BIENBF8_CARANM1">'ANNEXE 8'!$D$23</definedName>
    <definedName name="CRCAA8BIEN___BIENBF9_CAPANN0">'ANNEXE 8'!$E$24</definedName>
    <definedName name="CRCAA8BIEN___BIENBF9_CARANM1">'ANNEXE 8'!$D$24</definedName>
    <definedName name="CRCAA8FINA___FINABF1_CAPANN0">'ANNEXE 8'!$H$8</definedName>
    <definedName name="CRCAA8FINA___FINABF1_CARANM1">'ANNEXE 8'!$G$8</definedName>
    <definedName name="CRCAA8FINA___FINABF10CAPANN0">'ANNEXE 8'!$H$19</definedName>
    <definedName name="CRCAA8FINA___FINABF10CARANM1">'ANNEXE 8'!$G$19</definedName>
    <definedName name="CRCAA8FINA___FINABF11CAPANN0">'ANNEXE 8'!$H$20</definedName>
    <definedName name="CRCAA8FINA___FINABF11CARANM1">'ANNEXE 8'!$G$20</definedName>
    <definedName name="CRCAA8FINA___FINABF12CAPANN0">'ANNEXE 8'!$H$21</definedName>
    <definedName name="CRCAA8FINA___FINABF12CARANM1">'ANNEXE 8'!$G$21</definedName>
    <definedName name="CRCAA8FINA___FINABF13CAPANN0">'ANNEXE 8'!$H$25</definedName>
    <definedName name="CRCAA8FINA___FINABF13CARANM1">'ANNEXE 8'!$G$25</definedName>
    <definedName name="CRCAA8FINA___FINABF14CAPANN0">'ANNEXE 8'!$H$26</definedName>
    <definedName name="CRCAA8FINA___FINABF14CARANM1">'ANNEXE 8'!$G$26</definedName>
    <definedName name="CRCAA8FINA___FINABF15CAPANN0">'ANNEXE 8'!$H$30</definedName>
    <definedName name="CRCAA8FINA___FINABF15CARANM1">'ANNEXE 8'!$G$30</definedName>
    <definedName name="CRCAA8FINA___FINABF16CAPANN0">'ANNEXE 8'!$H$31</definedName>
    <definedName name="CRCAA8FINA___FINABF16CARANM1">'ANNEXE 8'!$G$31</definedName>
    <definedName name="CRCAA8FINA___FINABF17CAPANN0">'ANNEXE 8'!$H$32</definedName>
    <definedName name="CRCAA8FINA___FINABF17CARANM1">'ANNEXE 8'!$G$32</definedName>
    <definedName name="CRCAA8FINA___FINABF20CAPANN0">'ANNEXE 8'!$H$35</definedName>
    <definedName name="CRCAA8FINA___FINABF20CARANM1">'ANNEXE 8'!$G$35</definedName>
    <definedName name="CRCAA8FINA___FINABF21CAPANN0">'ANNEXE 8'!$H$36</definedName>
    <definedName name="CRCAA8FINA___FINABF21CARANM1">'ANNEXE 8'!$G$36</definedName>
    <definedName name="CRCAA8FINA___FINABF23CAPANN0">'ANNEXE 8'!$H$39</definedName>
    <definedName name="CRCAA8FINA___FINABF23CARANM1">'ANNEXE 8'!$G$39</definedName>
    <definedName name="CRCAA8FINA___FINABF24CAPANN0">'ANNEXE 8'!$H$44</definedName>
    <definedName name="CRCAA8FINA___FINABF24CARANM1">'ANNEXE 8'!$G$44</definedName>
    <definedName name="CRCAA8FINA___FINABF25CAPANN0">'ANNEXE 8'!$H$45</definedName>
    <definedName name="CRCAA8FINA___FINABF25CARANM1">'ANNEXE 8'!$G$45</definedName>
    <definedName name="CRCAA8FINA___FINABF26CAPANN0">'ANNEXE 8'!$H$46</definedName>
    <definedName name="CRCAA8FINA___FINABF26CARANM1">'ANNEXE 8'!$G$46</definedName>
    <definedName name="CRCAA8FINA___FINABF28CAPANN0">'ANNEXE 8'!$H$47</definedName>
    <definedName name="CRCAA8FINA___FINABF28CARANM1">'ANNEXE 8'!$G$47</definedName>
    <definedName name="CRCAA8FINA___FINABF29CAPANN0">'ANNEXE 8'!$H$37</definedName>
    <definedName name="CRCAA8FINA___FINABF29CARANM1">'ANNEXE 8'!$G$37</definedName>
    <definedName name="CRCAA8FINA___FINABF3_CAPANN0">'ANNEXE 8'!$H$9</definedName>
    <definedName name="CRCAA8FINA___FINABF3_CARANM1">'ANNEXE 8'!$G$9</definedName>
    <definedName name="CRCAA8FINA___FINABF30CAPANN0">'ANNEXE 8'!$H$48</definedName>
    <definedName name="CRCAA8FINA___FINABF30CARANM1">'ANNEXE 8'!$G$48</definedName>
    <definedName name="CRCAA8FINA___FINABF31CAPANN0">'ANNEXE 8'!$H$49</definedName>
    <definedName name="CRCAA8FINA___FINABF31CARANM1">'ANNEXE 8'!$G$49</definedName>
    <definedName name="CRCAA8FINA___FINABF32CAPANN0">'ANNEXE 8'!$H$50</definedName>
    <definedName name="CRCAA8FINA___FINABF32CARANM1">'ANNEXE 8'!$G$50</definedName>
    <definedName name="CRCAA8FINA___FINABF33CAPANN0">'ANNEXE 8'!$H$51</definedName>
    <definedName name="CRCAA8FINA___FINABF33CARANM1">'ANNEXE 8'!$G$51</definedName>
    <definedName name="CRCAA8FINA___FINABF34CAPANN0">'ANNEXE 8'!$H$53</definedName>
    <definedName name="CRCAA8FINA___FINABF34CARANM1">'ANNEXE 8'!$G$53</definedName>
    <definedName name="CRCAA8FINA___FINABF35CAPANN0">'ANNEXE 8'!$H$57</definedName>
    <definedName name="CRCAA8FINA___FINABF35CARANM1">'ANNEXE 8'!$G$57</definedName>
    <definedName name="CRCAA8FINA___FINABF36CAPANN0">'ANNEXE 8'!$H$58</definedName>
    <definedName name="CRCAA8FINA___FINABF36CARANM1">'ANNEXE 8'!$G$58</definedName>
    <definedName name="CRCAA8FINA___FINABF37CAPANN0">'ANNEXE 8'!$H$59</definedName>
    <definedName name="CRCAA8FINA___FINABF37CARANM1">'ANNEXE 8'!$G$59</definedName>
    <definedName name="CRCAA8FINA___FINABF38CAPANN0">'ANNEXE 8'!$H$60</definedName>
    <definedName name="CRCAA8FINA___FINABF38CARANM1">'ANNEXE 8'!$G$60</definedName>
    <definedName name="CRCAA8FINA___FINABF39CAPANN0">'ANNEXE 8'!$H$61</definedName>
    <definedName name="CRCAA8FINA___FINABF39CARANM1">'ANNEXE 8'!$G$61</definedName>
    <definedName name="CRCAA8FINA___FINABF4_CAPANN0">'ANNEXE 8'!$H$10</definedName>
    <definedName name="CRCAA8FINA___FINABF4_CARANM1">'ANNEXE 8'!$G$10</definedName>
    <definedName name="CRCAA8FINA___FINABF40CAPANN0">'ANNEXE 8'!$H$62</definedName>
    <definedName name="CRCAA8FINA___FINABF40CARANM1">'ANNEXE 8'!$G$62</definedName>
    <definedName name="CRCAA8FINA___FINABF41CAPANN0">'ANNEXE 8'!$H$63</definedName>
    <definedName name="CRCAA8FINA___FINABF41CARANM1">'ANNEXE 8'!$G$63</definedName>
    <definedName name="CRCAA8FINA___FINABF42CAPANN0">'ANNEXE 8'!$H$18</definedName>
    <definedName name="CRCAA8FINA___FINABF42CARANM1">'ANNEXE 8'!$G$18</definedName>
    <definedName name="CRCAA8FINA___FINABF43CAPANN0">'ANNEXE 8'!$H$22</definedName>
    <definedName name="CRCAA8FINA___FINABF43CARANM1">'ANNEXE 8'!$G$22</definedName>
    <definedName name="CRCAA8FINA___FINABF44CAPANN0">'ANNEXE 8'!$H$23</definedName>
    <definedName name="CRCAA8FINA___FINABF44CARANM1">'ANNEXE 8'!$G$23</definedName>
    <definedName name="CRCAA8FINA___FINABF45CAPANN0">'ANNEXE 8'!$H$24</definedName>
    <definedName name="CRCAA8FINA___FINABF45CARANM1">'ANNEXE 8'!$G$24</definedName>
    <definedName name="CRCAA8FINA___FINABF46CAPANN0">'ANNEXE 8'!$H$33</definedName>
    <definedName name="CRCAA8FINA___FINABF46CARANM1">'ANNEXE 8'!$G$33</definedName>
    <definedName name="CRCAA8FINA___FINABF47CAPANN0">'ANNEXE 8'!$H$13</definedName>
    <definedName name="CRCAA8FINA___FINABF47CARANM1">'ANNEXE 8'!$G$13</definedName>
    <definedName name="CRCAA8FINA___FINABF48CAPANN0">'ANNEXE 8'!$H$38</definedName>
    <definedName name="CRCAA8FINA___FINABF48CARANM1">'ANNEXE 8'!$G$38</definedName>
    <definedName name="CRCAA8FINA___FINABF5_CAPANN0">'ANNEXE 8'!$H$11</definedName>
    <definedName name="CRCAA8FINA___FINABF5_CARANM1">'ANNEXE 8'!$G$11</definedName>
    <definedName name="CRCAA8FINA___FINABF6_CAPANN0">'ANNEXE 8'!$H$12</definedName>
    <definedName name="CRCAA8FINA___FINABF6_CARANM1">'ANNEXE 8'!$G$12</definedName>
    <definedName name="CRCAA8FINA___FINABF7_CAPANN0">'ANNEXE 8'!$H$14</definedName>
    <definedName name="CRCAA8FINA___FINABF7_CARANM1">'ANNEXE 8'!$G$14</definedName>
    <definedName name="CRCAA8FINA___FINABF8_CAPANN0">'ANNEXE 8'!$H$15</definedName>
    <definedName name="CRCAA8FINA___FINABF8_CARANM1">'ANNEXE 8'!$G$15</definedName>
    <definedName name="CRCAA8FINA___FINABF9_CAPANN0">'ANNEXE 8'!$H$16</definedName>
    <definedName name="CRCAA8FINA___FINABF9_CARANM1">'ANNEXE 8'!$G$16</definedName>
    <definedName name="CRCAA8IDEN___DATEGENE___ANN0">'Conversion'!$B$1</definedName>
    <definedName name="CRCAA8IDEN___EDITEURL___ANN0">'ANNEXE 8'!$A$3</definedName>
    <definedName name="CRCAA8IDEN___NFINESS____ANN0">'ANNEXE 8'!$D$4</definedName>
    <definedName name="CRCAA8IDEN___NOMETAB____ANN0">'ANNEXE 8'!$F$4</definedName>
    <definedName name="CRCAA8IDEN___VERSION____ANN0">'ANNEXE 8'!$A$1</definedName>
    <definedName name="CRCAA8IDEN___VERSIONL___ANN0">'ANNEXE 8'!$A$2</definedName>
    <definedName name="_xlnm.Print_Area" localSheetId="1">'ANNEXE 8'!$C$2:$H$72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<sst xmlns="http://schemas.openxmlformats.org/spreadsheetml/2006/main" count="141" uniqueCount="124">
  <si>
    <t>- Terrains</t>
  </si>
  <si>
    <t>- Constructions</t>
  </si>
  <si>
    <t>- Autres immobilisations corporelles</t>
  </si>
  <si>
    <t>Immobilisations financières</t>
  </si>
  <si>
    <t>Total I</t>
  </si>
  <si>
    <t>Total II</t>
  </si>
  <si>
    <t>Total III</t>
  </si>
  <si>
    <t>Valeurs mobilières de placement</t>
  </si>
  <si>
    <t>Disponibilités</t>
  </si>
  <si>
    <t>Charges constatées d'avance</t>
  </si>
  <si>
    <t>Total IV</t>
  </si>
  <si>
    <t>N-1</t>
  </si>
  <si>
    <t>N</t>
  </si>
  <si>
    <t>FINANCEMENTS</t>
  </si>
  <si>
    <t>Biens stables</t>
  </si>
  <si>
    <t>Financements stables</t>
  </si>
  <si>
    <t>Excédents affectés à l'investissement</t>
  </si>
  <si>
    <t>Réserve de compensation des charges d'amortissement</t>
  </si>
  <si>
    <t>Provisions pour renouvellement des immobilisations</t>
  </si>
  <si>
    <t>Dépôts et cautionnements reçus</t>
  </si>
  <si>
    <t>Autres</t>
  </si>
  <si>
    <t>Fonds de roulement d'investissement négatif (I-II)</t>
  </si>
  <si>
    <t>Fonds de roulement d'investissement positif (I-II)</t>
  </si>
  <si>
    <t>Actifs stables d'exploitation</t>
  </si>
  <si>
    <t>Financements stables d'exploitation</t>
  </si>
  <si>
    <t>Réserves de compensation des déficits</t>
  </si>
  <si>
    <t>Provisions pour risques et charges</t>
  </si>
  <si>
    <t>Compte de liaison trésorerie (stable)</t>
  </si>
  <si>
    <t>Fonds de roulement d'exploitation négatif (III-IV)</t>
  </si>
  <si>
    <t>Fonds de roulement d'exploitation positif (III-IV)</t>
  </si>
  <si>
    <t>Fonds de roulement net global négatif</t>
  </si>
  <si>
    <t>Fonds de roulement net global positif</t>
  </si>
  <si>
    <t>Valeurs d'exploitation</t>
  </si>
  <si>
    <t>Dettes d'exploitation</t>
  </si>
  <si>
    <t>Avances reçues</t>
  </si>
  <si>
    <t>Avances et acomptes versés</t>
  </si>
  <si>
    <t>Créances diverses d'exploitation</t>
  </si>
  <si>
    <t>Dettes diverses d'exploitation</t>
  </si>
  <si>
    <t>Produits constatés d'avance</t>
  </si>
  <si>
    <t>Ressources à reverser à l'aide sociale</t>
  </si>
  <si>
    <t>Fonds déposés par les résidents</t>
  </si>
  <si>
    <t>Total VI</t>
  </si>
  <si>
    <t>Total V</t>
  </si>
  <si>
    <t>Besoin en fonds de roulement (VI-V)</t>
  </si>
  <si>
    <t>Excédent de financement d'exploitation (VI-V)</t>
  </si>
  <si>
    <t>Liquidités</t>
  </si>
  <si>
    <t>Financements à court terme</t>
  </si>
  <si>
    <t>Fournisseurs d'immobilisations</t>
  </si>
  <si>
    <t>Fonds des majeurs protégés</t>
  </si>
  <si>
    <t>Concours bancaires courants</t>
  </si>
  <si>
    <t>Ligne de trésorerie</t>
  </si>
  <si>
    <t>Intérêts courus non échus</t>
  </si>
  <si>
    <t>Total VIII</t>
  </si>
  <si>
    <t>Total VII</t>
  </si>
  <si>
    <t>Trésorerie positive (VIII-VII)</t>
  </si>
  <si>
    <t>Trésorerie négative (VIII-VII)</t>
  </si>
  <si>
    <t>TOTAL DES BIENS (II+IV+VI+VIII)</t>
  </si>
  <si>
    <t>TOTAL DES FINANCEMENTS (I+III+V+VII)</t>
  </si>
  <si>
    <t>Amortissements comptables excédentaires différés (2)</t>
  </si>
  <si>
    <t>Provisions réglementées sur plus-values nettes d'actif</t>
  </si>
  <si>
    <t xml:space="preserve">BIENS </t>
  </si>
  <si>
    <t>Immobilisations corporelles brutes :</t>
  </si>
  <si>
    <t>N° FINESS / Nom de l'établissement ou service</t>
  </si>
  <si>
    <t xml:space="preserve">ANNEXE 8 : CADRE NORMALISÉ DE PRÉSENTATION DU BILAN FINANCIER D'UN ÉTABLISSEMENT OU SERVICE SOCIAL OU MÉDICO-SOCIAL RELEVANT DU I DE L'ARTICLE L.312-1 DU CODE DE L'ACTION SOCIALE ET DES FAMILLES </t>
  </si>
  <si>
    <t>Date génération</t>
  </si>
  <si>
    <t/>
  </si>
  <si>
    <t>Immobilisations incorporelles brutes</t>
  </si>
  <si>
    <t>- Installations techniques, matériel et outillage</t>
  </si>
  <si>
    <t xml:space="preserve">- Agencements de terrain </t>
  </si>
  <si>
    <t>Immobilisations corporelles et incorporelles en cours</t>
  </si>
  <si>
    <t>Immobilisations en cours - Part investissement PPP (1)</t>
  </si>
  <si>
    <t>Subventions d'investissement</t>
  </si>
  <si>
    <t>Amortissements des immobilisations corporelles :</t>
  </si>
  <si>
    <t>- Agencements de terrain</t>
  </si>
  <si>
    <t>Amortissement des immobilisations incorporelles</t>
  </si>
  <si>
    <t>Autres (6)</t>
  </si>
  <si>
    <t xml:space="preserve">Dépenses refusées par l'autorité de tarification (2) (5) </t>
  </si>
  <si>
    <t>Dépréciation des immobilisations</t>
  </si>
  <si>
    <t>Report à nouveau déficitaire (3)</t>
  </si>
  <si>
    <t>Résultat déficitaire (3)</t>
  </si>
  <si>
    <t>Créances glissantes</t>
  </si>
  <si>
    <t>Droits acquis par les salariés, non provisionnés (2)</t>
  </si>
  <si>
    <t>Réserves et provisions affectées à la couverture du BFR</t>
  </si>
  <si>
    <t>Résultat excédentaire (3)</t>
  </si>
  <si>
    <t>Report à nouveau excédentaire en attente d'affectation (3)</t>
  </si>
  <si>
    <t>Dépréciation des stocks, créances et éléments financiers</t>
  </si>
  <si>
    <t>Stocks et en-cours</t>
  </si>
  <si>
    <t>Créances irrécouvrables en non-valeur (4)</t>
  </si>
  <si>
    <t>Dépenses pour congés payés</t>
  </si>
  <si>
    <t>Fournisseurs</t>
  </si>
  <si>
    <t xml:space="preserve">Dettes sociales et fiscales </t>
  </si>
  <si>
    <t>Autres (dont emprunts à un an au plus)</t>
  </si>
  <si>
    <t>(1) : PPP = partenariat public privé</t>
  </si>
  <si>
    <t>(2) : Etablissements privés seulement</t>
  </si>
  <si>
    <t>(3) : Sous contrôle de tiers financeurs</t>
  </si>
  <si>
    <t>(4) : Etablissements publics seulement</t>
  </si>
  <si>
    <t>(5) : Montant précédé du signe "-"</t>
  </si>
  <si>
    <t>(6) : Dont résultats non contrôlés par des tiers financeurs</t>
  </si>
  <si>
    <t>Contrôle entre TOTAL BIENS et TOTAL FINANCEMENTS</t>
  </si>
  <si>
    <t xml:space="preserve">Emprunts et dettes financières (à plus d'un an) : </t>
  </si>
  <si>
    <t>Saisir les comptes 235</t>
  </si>
  <si>
    <t xml:space="preserve">Les emprunts de moins d'un an ne font pas partie des ressources de long terme </t>
  </si>
  <si>
    <t>Compte de liaison trésorerie (2)</t>
  </si>
  <si>
    <t>Compte de liaison d'exploitation (2)</t>
  </si>
  <si>
    <t>Emprunts et dettes financières (à plus d'un an à l'origine)</t>
  </si>
  <si>
    <t>Compte de liaison investissement (2) (7)</t>
  </si>
  <si>
    <t>Fonds dédiés dédiés à l'exploitation (2)</t>
  </si>
  <si>
    <t>Compte de liaison trésorerie (stable) (2)</t>
  </si>
  <si>
    <t>(7) : Pour les ESSMS publics, ESSMS rattachés à une collectivité territoriale, un CCAS ou un CIAS seulement</t>
  </si>
  <si>
    <t>Créances sur organismes payeurs, usagers et clients</t>
  </si>
  <si>
    <t>Apports, dotations, réserves et fonds propres</t>
  </si>
  <si>
    <t>Compte de liaison investissement (2)</t>
  </si>
  <si>
    <t>Charges à répartir sur plusieurs exercices</t>
  </si>
  <si>
    <t>Fonds dédiés à l'investisement (2)</t>
  </si>
  <si>
    <t>#CAA8-2021#</t>
  </si>
  <si>
    <t>et sont donc à inscrire au niveau de la trésorerie sur la ligne "Autres"</t>
  </si>
  <si>
    <t>Saisir les comptes 23 sauf 235</t>
  </si>
  <si>
    <t>Gestionnaire</t>
  </si>
  <si>
    <t>Item</t>
  </si>
  <si>
    <t>Valeur Gestionnaire</t>
  </si>
  <si>
    <t>Référence</t>
  </si>
  <si>
    <t>Valeur Cadre</t>
  </si>
  <si>
    <t>Avis</t>
  </si>
  <si>
    <t>Cadre - version : 51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</si>
</sst>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"/>
    <numFmt numFmtId="167" formatCode="_-* #,##0.00_ _F_-;\-* #,##0.00_ _F_-;_-* &quot;-&quot;??_ _F_-;_-@_-"/>
    <numFmt numFmtId="168" formatCode="_-* #,##0.00\ &quot;F&quot;_-;\-* #,##0.00\ &quot;F&quot;_-;_-* &quot;-&quot;??\ &quot;F&quot;_-;_-@_-"/>
    <numFmt numFmtId="169" formatCode="#,##0.000"/>
    <numFmt numFmtId="170" formatCode="#,##0.0"/>
    <numFmt numFmtId="171" formatCode="[$-40C]dddd\ d\ mmmm\ yyyy"/>
  </numFmts>
  <fonts count="64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Geneva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4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/>
      <top/>
      <bottom style="thick">
        <color theme="0"/>
      </bottom>
    </border>
    <border>
      <left/>
      <right style="thin">
        <color theme="0"/>
      </right>
      <top/>
      <bottom style="thick">
        <color theme="0"/>
      </bottom>
    </border>
    <border>
      <left style="thin">
        <color theme="0"/>
      </left>
      <right/>
      <top/>
      <bottom style="thick">
        <color theme="0"/>
      </bottom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6">
    <xf numFmtId="0" fontId="0" fillId="0" borderId="0" xfId="0" applyFont="1" applyAlignment="1">
      <alignment/>
    </xf>
    <xf numFmtId="0" fontId="6" fillId="33" borderId="0" xfId="0" applyFont="1" applyFill="1" applyAlignment="1" applyProtection="1">
      <alignment/>
      <protection/>
    </xf>
    <xf numFmtId="0" fontId="38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3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/>
    </xf>
    <xf numFmtId="0" fontId="58" fillId="33" borderId="0" xfId="0" applyFont="1" applyFill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vertical="center"/>
    </xf>
    <xf numFmtId="0" fontId="7" fillId="33" borderId="0" xfId="0" applyFont="1" applyFill="1" applyAlignment="1" applyProtection="1">
      <alignment/>
      <protection/>
    </xf>
    <xf numFmtId="0" fontId="60" fillId="33" borderId="0" xfId="0" applyFont="1" applyFill="1" applyAlignment="1">
      <alignment vertical="center"/>
    </xf>
    <xf numFmtId="0" fontId="59" fillId="33" borderId="0" xfId="0" applyFont="1" applyFill="1" applyAlignment="1" quotePrefix="1">
      <alignment vertical="center"/>
    </xf>
    <xf numFmtId="0" fontId="60" fillId="33" borderId="0" xfId="0" applyFont="1" applyFill="1" applyAlignment="1">
      <alignment vertical="center" shrinkToFit="1"/>
    </xf>
    <xf numFmtId="0" fontId="57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4" fillId="33" borderId="0" xfId="0" applyFont="1" applyFill="1" applyAlignment="1" applyProtection="1">
      <alignment/>
      <protection/>
    </xf>
    <xf numFmtId="0" fontId="55" fillId="33" borderId="0" xfId="0" applyFont="1" applyFill="1" applyAlignment="1">
      <alignment vertical="center"/>
    </xf>
    <xf numFmtId="1" fontId="4" fillId="33" borderId="0" xfId="0" applyNumberFormat="1" applyFont="1" applyFill="1" applyAlignment="1" applyProtection="1">
      <alignment/>
      <protection/>
    </xf>
    <xf numFmtId="1" fontId="55" fillId="33" borderId="0" xfId="0" applyNumberFormat="1" applyFont="1" applyFill="1" applyAlignment="1">
      <alignment vertical="center"/>
    </xf>
    <xf numFmtId="0" fontId="38" fillId="33" borderId="0" xfId="0" applyFont="1" applyFill="1" applyAlignment="1" applyProtection="1">
      <alignment/>
      <protection locked="0"/>
    </xf>
    <xf numFmtId="0" fontId="38" fillId="34" borderId="0" xfId="0" applyFont="1" applyFill="1" applyAlignment="1" applyProtection="1">
      <alignment vertical="center"/>
      <protection locked="0"/>
    </xf>
    <xf numFmtId="0" fontId="38" fillId="34" borderId="0" xfId="0" applyFont="1" applyFill="1" applyAlignment="1" applyProtection="1">
      <alignment/>
      <protection locked="0"/>
    </xf>
    <xf numFmtId="14" fontId="38" fillId="34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 quotePrefix="1">
      <alignment/>
      <protection/>
    </xf>
    <xf numFmtId="0" fontId="55" fillId="33" borderId="0" xfId="0" applyFont="1" applyFill="1" applyBorder="1" applyAlignment="1">
      <alignment vertical="center"/>
    </xf>
    <xf numFmtId="3" fontId="55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 applyProtection="1">
      <alignment vertical="center"/>
      <protection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1" fontId="61" fillId="33" borderId="13" xfId="0" applyNumberFormat="1" applyFont="1" applyFill="1" applyBorder="1" applyAlignment="1">
      <alignment vertical="center"/>
    </xf>
    <xf numFmtId="0" fontId="61" fillId="33" borderId="21" xfId="0" applyFont="1" applyFill="1" applyBorder="1" applyAlignment="1">
      <alignment vertical="center"/>
    </xf>
    <xf numFmtId="0" fontId="55" fillId="33" borderId="22" xfId="0" applyFont="1" applyFill="1" applyBorder="1" applyAlignment="1">
      <alignment horizontal="center" vertical="center"/>
    </xf>
    <xf numFmtId="0" fontId="58" fillId="33" borderId="0" xfId="0" applyFont="1" applyFill="1" applyAlignment="1">
      <alignment vertical="center" wrapText="1"/>
    </xf>
    <xf numFmtId="0" fontId="58" fillId="33" borderId="0" xfId="0" applyFont="1" applyFill="1" applyAlignment="1">
      <alignment horizontal="left" vertical="center"/>
    </xf>
    <xf numFmtId="0" fontId="59" fillId="33" borderId="0" xfId="0" applyFont="1" applyFill="1" applyAlignment="1">
      <alignment horizontal="left" vertical="center"/>
    </xf>
    <xf numFmtId="49" fontId="4" fillId="34" borderId="22" xfId="0" applyNumberFormat="1" applyFont="1" applyFill="1" applyBorder="1" applyAlignment="1" applyProtection="1">
      <alignment/>
      <protection locked="0"/>
    </xf>
    <xf numFmtId="0" fontId="8" fillId="33" borderId="12" xfId="0" applyFont="1" applyFill="1" applyBorder="1" applyAlignment="1">
      <alignment vertical="center"/>
    </xf>
    <xf numFmtId="0" fontId="10" fillId="33" borderId="23" xfId="0" applyFont="1" applyFill="1" applyBorder="1" applyAlignment="1" quotePrefix="1">
      <alignment vertical="center"/>
    </xf>
    <xf numFmtId="0" fontId="8" fillId="35" borderId="12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62" fillId="33" borderId="0" xfId="0" applyFont="1" applyFill="1" applyBorder="1" applyAlignment="1" quotePrefix="1">
      <alignment vertical="center"/>
    </xf>
    <xf numFmtId="0" fontId="62" fillId="33" borderId="24" xfId="0" applyFont="1" applyFill="1" applyBorder="1" applyAlignment="1" quotePrefix="1">
      <alignment vertical="center"/>
    </xf>
    <xf numFmtId="0" fontId="10" fillId="33" borderId="24" xfId="0" applyFont="1" applyFill="1" applyBorder="1" applyAlignment="1" quotePrefix="1">
      <alignment vertical="center"/>
    </xf>
    <xf numFmtId="0" fontId="57" fillId="33" borderId="0" xfId="0" applyFont="1" applyFill="1" applyBorder="1" applyAlignment="1" quotePrefix="1">
      <alignment vertical="center"/>
    </xf>
    <xf numFmtId="0" fontId="57" fillId="33" borderId="20" xfId="0" applyFont="1" applyFill="1" applyBorder="1" applyAlignment="1">
      <alignment vertical="center"/>
    </xf>
    <xf numFmtId="0" fontId="9" fillId="33" borderId="25" xfId="0" applyFont="1" applyFill="1" applyBorder="1" applyAlignment="1">
      <alignment horizontal="right" vertical="center"/>
    </xf>
    <xf numFmtId="0" fontId="61" fillId="33" borderId="26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0" fontId="57" fillId="35" borderId="12" xfId="0" applyFont="1" applyFill="1" applyBorder="1" applyAlignment="1">
      <alignment vertical="center"/>
    </xf>
    <xf numFmtId="0" fontId="57" fillId="35" borderId="24" xfId="0" applyFont="1" applyFill="1" applyBorder="1" applyAlignment="1" quotePrefix="1">
      <alignment vertical="center"/>
    </xf>
    <xf numFmtId="0" fontId="57" fillId="33" borderId="12" xfId="0" applyFont="1" applyFill="1" applyBorder="1" applyAlignment="1">
      <alignment vertical="center"/>
    </xf>
    <xf numFmtId="3" fontId="61" fillId="33" borderId="26" xfId="0" applyNumberFormat="1" applyFont="1" applyFill="1" applyBorder="1" applyAlignment="1">
      <alignment horizontal="right" vertical="center"/>
    </xf>
    <xf numFmtId="0" fontId="57" fillId="33" borderId="18" xfId="0" applyFont="1" applyFill="1" applyBorder="1" applyAlignment="1">
      <alignment vertical="center"/>
    </xf>
    <xf numFmtId="0" fontId="59" fillId="33" borderId="22" xfId="0" applyFont="1" applyFill="1" applyBorder="1" applyAlignment="1">
      <alignment horizontal="center" vertical="center"/>
    </xf>
    <xf numFmtId="4" fontId="59" fillId="33" borderId="27" xfId="0" applyNumberFormat="1" applyFont="1" applyFill="1" applyBorder="1" applyAlignment="1" applyProtection="1">
      <alignment vertical="center"/>
      <protection/>
    </xf>
    <xf numFmtId="4" fontId="59" fillId="33" borderId="28" xfId="0" applyNumberFormat="1" applyFont="1" applyFill="1" applyBorder="1" applyAlignment="1" applyProtection="1">
      <alignment vertical="center"/>
      <protection/>
    </xf>
    <xf numFmtId="8" fontId="57" fillId="34" borderId="29" xfId="0" applyNumberFormat="1" applyFont="1" applyFill="1" applyBorder="1" applyAlignment="1" applyProtection="1">
      <alignment vertical="center"/>
      <protection locked="0"/>
    </xf>
    <xf numFmtId="8" fontId="57" fillId="34" borderId="30" xfId="0" applyNumberFormat="1" applyFont="1" applyFill="1" applyBorder="1" applyAlignment="1" applyProtection="1">
      <alignment vertical="center"/>
      <protection locked="0"/>
    </xf>
    <xf numFmtId="8" fontId="57" fillId="33" borderId="29" xfId="0" applyNumberFormat="1" applyFont="1" applyFill="1" applyBorder="1" applyAlignment="1" applyProtection="1">
      <alignment vertical="center"/>
      <protection/>
    </xf>
    <xf numFmtId="8" fontId="57" fillId="33" borderId="30" xfId="0" applyNumberFormat="1" applyFont="1" applyFill="1" applyBorder="1" applyAlignment="1" applyProtection="1">
      <alignment vertical="center"/>
      <protection/>
    </xf>
    <xf numFmtId="8" fontId="57" fillId="35" borderId="29" xfId="0" applyNumberFormat="1" applyFont="1" applyFill="1" applyBorder="1" applyAlignment="1" applyProtection="1">
      <alignment vertical="center"/>
      <protection/>
    </xf>
    <xf numFmtId="8" fontId="57" fillId="35" borderId="30" xfId="0" applyNumberFormat="1" applyFont="1" applyFill="1" applyBorder="1" applyAlignment="1" applyProtection="1">
      <alignment vertical="center"/>
      <protection/>
    </xf>
    <xf numFmtId="8" fontId="57" fillId="34" borderId="31" xfId="0" applyNumberFormat="1" applyFont="1" applyFill="1" applyBorder="1" applyAlignment="1" applyProtection="1">
      <alignment vertical="center"/>
      <protection locked="0"/>
    </xf>
    <xf numFmtId="8" fontId="57" fillId="34" borderId="32" xfId="0" applyNumberFormat="1" applyFont="1" applyFill="1" applyBorder="1" applyAlignment="1" applyProtection="1">
      <alignment vertical="center"/>
      <protection locked="0"/>
    </xf>
    <xf numFmtId="8" fontId="61" fillId="33" borderId="33" xfId="0" applyNumberFormat="1" applyFont="1" applyFill="1" applyBorder="1" applyAlignment="1" applyProtection="1">
      <alignment vertical="center"/>
      <protection/>
    </xf>
    <xf numFmtId="8" fontId="61" fillId="33" borderId="14" xfId="0" applyNumberFormat="1" applyFont="1" applyFill="1" applyBorder="1" applyAlignment="1" applyProtection="1">
      <alignment vertical="center"/>
      <protection/>
    </xf>
    <xf numFmtId="8" fontId="61" fillId="33" borderId="15" xfId="0" applyNumberFormat="1" applyFont="1" applyFill="1" applyBorder="1" applyAlignment="1" applyProtection="1">
      <alignment vertical="center"/>
      <protection/>
    </xf>
    <xf numFmtId="8" fontId="61" fillId="33" borderId="34" xfId="0" applyNumberFormat="1" applyFont="1" applyFill="1" applyBorder="1" applyAlignment="1" applyProtection="1">
      <alignment vertical="center"/>
      <protection/>
    </xf>
    <xf numFmtId="8" fontId="61" fillId="33" borderId="35" xfId="0" applyNumberFormat="1" applyFont="1" applyFill="1" applyBorder="1" applyAlignment="1" applyProtection="1">
      <alignment vertical="center"/>
      <protection/>
    </xf>
    <xf numFmtId="8" fontId="61" fillId="33" borderId="36" xfId="0" applyNumberFormat="1" applyFont="1" applyFill="1" applyBorder="1" applyAlignment="1" applyProtection="1">
      <alignment vertical="center"/>
      <protection/>
    </xf>
    <xf numFmtId="0" fontId="61" fillId="33" borderId="16" xfId="0" applyFont="1" applyFill="1" applyBorder="1" applyAlignment="1">
      <alignment vertical="center"/>
    </xf>
    <xf numFmtId="3" fontId="61" fillId="33" borderId="16" xfId="0" applyNumberFormat="1" applyFont="1" applyFill="1" applyBorder="1" applyAlignment="1">
      <alignment vertical="center"/>
    </xf>
    <xf numFmtId="1" fontId="61" fillId="33" borderId="16" xfId="0" applyNumberFormat="1" applyFont="1" applyFill="1" applyBorder="1" applyAlignment="1">
      <alignment vertical="center"/>
    </xf>
    <xf numFmtId="0" fontId="8" fillId="35" borderId="0" xfId="0" applyFont="1" applyFill="1" applyBorder="1" applyAlignment="1">
      <alignment vertical="center"/>
    </xf>
    <xf numFmtId="3" fontId="61" fillId="33" borderId="37" xfId="0" applyNumberFormat="1" applyFont="1" applyFill="1" applyBorder="1" applyAlignment="1">
      <alignment vertical="center"/>
    </xf>
    <xf numFmtId="0" fontId="2" fillId="0" borderId="0" xfId="59">
      <alignment/>
      <protection/>
    </xf>
    <xf numFmtId="0" fontId="11" fillId="0" borderId="0" xfId="60" applyFont="1" applyAlignment="1">
      <alignment horizontal="center" vertical="center" wrapText="1"/>
      <protection/>
    </xf>
    <xf numFmtId="4" fontId="11" fillId="0" borderId="0" xfId="60" applyNumberFormat="1" applyFont="1" applyAlignment="1">
      <alignment horizontal="center" vertical="center" wrapText="1"/>
      <protection/>
    </xf>
    <xf numFmtId="0" fontId="6" fillId="0" borderId="0" xfId="60" applyAlignment="1">
      <alignment vertical="center" wrapText="1"/>
      <protection/>
    </xf>
    <xf numFmtId="4" fontId="6" fillId="0" borderId="0" xfId="60" applyNumberFormat="1" applyAlignment="1">
      <alignment vertical="center"/>
      <protection/>
    </xf>
    <xf numFmtId="0" fontId="6" fillId="0" borderId="0" xfId="60" applyAlignment="1">
      <alignment vertical="center"/>
      <protection/>
    </xf>
    <xf numFmtId="0" fontId="6" fillId="0" borderId="0" xfId="60" applyAlignment="1">
      <alignment wrapText="1"/>
      <protection/>
    </xf>
    <xf numFmtId="4" fontId="6" fillId="0" borderId="0" xfId="60" applyNumberFormat="1">
      <alignment/>
      <protection/>
    </xf>
    <xf numFmtId="0" fontId="6" fillId="0" borderId="0" xfId="60">
      <alignment/>
      <protection/>
    </xf>
    <xf numFmtId="0" fontId="63" fillId="36" borderId="38" xfId="60" applyFont="1" applyFill="1" applyBorder="1" applyAlignment="1">
      <alignment horizontal="center" vertical="center" wrapText="1"/>
      <protection/>
    </xf>
    <xf numFmtId="0" fontId="63" fillId="36" borderId="39" xfId="60" applyFont="1" applyFill="1" applyBorder="1" applyAlignment="1">
      <alignment horizontal="center" vertical="center" wrapText="1"/>
      <protection/>
    </xf>
    <xf numFmtId="0" fontId="63" fillId="36" borderId="40" xfId="60" applyFont="1" applyFill="1" applyBorder="1" applyAlignment="1">
      <alignment horizontal="center" vertical="center" wrapText="1"/>
      <protection/>
    </xf>
    <xf numFmtId="0" fontId="58" fillId="33" borderId="21" xfId="0" applyFont="1" applyFill="1" applyBorder="1" applyAlignment="1">
      <alignment horizontal="center" vertical="center"/>
    </xf>
    <xf numFmtId="0" fontId="58" fillId="33" borderId="37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41" xfId="0" applyFont="1" applyFill="1" applyBorder="1" applyAlignment="1">
      <alignment horizontal="center" vertical="center" wrapText="1"/>
    </xf>
    <xf numFmtId="49" fontId="4" fillId="34" borderId="42" xfId="0" applyNumberFormat="1" applyFont="1" applyFill="1" applyBorder="1" applyAlignment="1" applyProtection="1">
      <alignment horizontal="center"/>
      <protection locked="0"/>
    </xf>
    <xf numFmtId="49" fontId="4" fillId="33" borderId="43" xfId="0" applyNumberFormat="1" applyFont="1" applyFill="1" applyBorder="1" applyAlignment="1" applyProtection="1">
      <alignment horizontal="center"/>
      <protection locked="0"/>
    </xf>
    <xf numFmtId="49" fontId="4" fillId="33" borderId="44" xfId="0" applyNumberFormat="1" applyFont="1" applyFill="1" applyBorder="1" applyAlignment="1" applyProtection="1">
      <alignment horizontal="center"/>
      <protection locked="0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Monétaire 2" xfId="53"/>
    <cellStyle name="Monétaire 2 2" xfId="54"/>
    <cellStyle name="Neutre" xfId="55"/>
    <cellStyle name="Normal 2" xfId="56"/>
    <cellStyle name="Normal 3" xfId="57"/>
    <cellStyle name="Normal 3 2" xfId="58"/>
    <cellStyle name="Normal 3 3" xfId="59"/>
    <cellStyle name="Normal 4 2" xfId="60"/>
    <cellStyle name="Note" xfId="61"/>
    <cellStyle name="Percent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dxfs count="4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2" displayName="Tableau2" ref="A2:E650" comment="" totalsRowShown="0">
  <autoFilter ref="A2:E650"/>
  <tableColumns count="5">
    <tableColumn id="1" name="Item"/>
    <tableColumn id="2" name="Valeur Gestionnaire"/>
    <tableColumn id="3" name="Référence"/>
    <tableColumn id="4" name="Valeur Cadre"/>
    <tableColumn id="5" name="Avi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0"/>
  <sheetViews>
    <sheetView tabSelected="1" zoomScalePageLayoutView="0" workbookViewId="0" topLeftCell="A1">
      <selection activeCell="C1" sqref="C1:E1"/>
    </sheetView>
  </sheetViews>
  <sheetFormatPr defaultColWidth="10.8515625" defaultRowHeight="15"/>
  <cols>
    <col min="1" max="1" width="46.00390625" style="92" customWidth="1"/>
    <col min="2" max="2" width="20.8515625" style="93" customWidth="1"/>
    <col min="3" max="3" width="46.00390625" style="94" customWidth="1"/>
    <col min="4" max="4" width="20.8515625" style="93" customWidth="1"/>
    <col min="5" max="5" width="11.421875" style="94" customWidth="1"/>
    <col min="6" max="16384" width="10.8515625" style="86" customWidth="1"/>
  </cols>
  <sheetData>
    <row r="1" spans="1:5" ht="18" thickBot="1">
      <c r="A1" s="95" t="s">
        <v>117</v>
      </c>
      <c r="B1" s="96"/>
      <c r="C1" s="97" t="s">
        <v>123</v>
      </c>
      <c r="D1" s="95"/>
      <c r="E1" s="95"/>
    </row>
    <row r="2" spans="1:5" ht="15" thickTop="1">
      <c r="A2" s="87" t="s">
        <v>118</v>
      </c>
      <c r="B2" s="88" t="s">
        <v>119</v>
      </c>
      <c r="C2" s="87" t="s">
        <v>120</v>
      </c>
      <c r="D2" s="88" t="s">
        <v>121</v>
      </c>
      <c r="E2" s="87" t="s">
        <v>122</v>
      </c>
    </row>
    <row r="3" spans="1:5" ht="12.75">
      <c r="A3" s="89"/>
      <c r="B3" s="90"/>
      <c r="C3" s="91"/>
      <c r="D3" s="90"/>
      <c r="E3" s="91">
        <f aca="true" t="shared" si="0" ref="E3:E66">IF(B3&lt;&gt;0,IF(ABS(B3-D3)&gt;0.1,"KO","OK"),"")</f>
      </c>
    </row>
    <row r="4" spans="1:5" ht="12.75">
      <c r="A4" s="89"/>
      <c r="B4" s="90"/>
      <c r="C4" s="91"/>
      <c r="D4" s="90"/>
      <c r="E4" s="91">
        <f t="shared" si="0"/>
      </c>
    </row>
    <row r="5" spans="1:5" ht="12.75">
      <c r="A5" s="89"/>
      <c r="B5" s="90"/>
      <c r="C5" s="91"/>
      <c r="D5" s="90"/>
      <c r="E5" s="91">
        <f t="shared" si="0"/>
      </c>
    </row>
    <row r="6" spans="1:5" ht="12.75">
      <c r="A6" s="89"/>
      <c r="B6" s="90"/>
      <c r="C6" s="91"/>
      <c r="D6" s="90"/>
      <c r="E6" s="91">
        <f t="shared" si="0"/>
      </c>
    </row>
    <row r="7" spans="1:5" ht="12.75">
      <c r="A7" s="89"/>
      <c r="B7" s="90"/>
      <c r="C7" s="91"/>
      <c r="D7" s="90"/>
      <c r="E7" s="91">
        <f t="shared" si="0"/>
      </c>
    </row>
    <row r="8" spans="1:5" ht="12.75">
      <c r="A8" s="89"/>
      <c r="B8" s="90"/>
      <c r="C8" s="91"/>
      <c r="D8" s="90"/>
      <c r="E8" s="91">
        <f t="shared" si="0"/>
      </c>
    </row>
    <row r="9" spans="1:5" ht="12.75">
      <c r="A9" s="89"/>
      <c r="B9" s="90"/>
      <c r="C9" s="91"/>
      <c r="D9" s="90"/>
      <c r="E9" s="91">
        <f t="shared" si="0"/>
      </c>
    </row>
    <row r="10" spans="1:5" ht="12.75">
      <c r="A10" s="89"/>
      <c r="B10" s="90"/>
      <c r="C10" s="91"/>
      <c r="D10" s="90"/>
      <c r="E10" s="91">
        <f t="shared" si="0"/>
      </c>
    </row>
    <row r="11" spans="1:5" ht="12.75">
      <c r="A11" s="89"/>
      <c r="B11" s="90"/>
      <c r="C11" s="91"/>
      <c r="D11" s="90"/>
      <c r="E11" s="91">
        <f t="shared" si="0"/>
      </c>
    </row>
    <row r="12" spans="1:5" ht="12.75">
      <c r="A12" s="89"/>
      <c r="B12" s="90"/>
      <c r="C12" s="91"/>
      <c r="D12" s="90"/>
      <c r="E12" s="91">
        <f t="shared" si="0"/>
      </c>
    </row>
    <row r="13" spans="1:5" ht="12.75">
      <c r="A13" s="89"/>
      <c r="B13" s="90"/>
      <c r="C13" s="91"/>
      <c r="D13" s="90"/>
      <c r="E13" s="91">
        <f t="shared" si="0"/>
      </c>
    </row>
    <row r="14" spans="1:5" ht="12.75">
      <c r="A14" s="89"/>
      <c r="B14" s="90"/>
      <c r="C14" s="91"/>
      <c r="D14" s="90"/>
      <c r="E14" s="91">
        <f t="shared" si="0"/>
      </c>
    </row>
    <row r="15" spans="1:5" ht="12.75">
      <c r="A15" s="89"/>
      <c r="B15" s="90"/>
      <c r="C15" s="91"/>
      <c r="D15" s="90"/>
      <c r="E15" s="91">
        <f t="shared" si="0"/>
      </c>
    </row>
    <row r="16" spans="1:5" ht="12.75">
      <c r="A16" s="89"/>
      <c r="B16" s="90"/>
      <c r="C16" s="91"/>
      <c r="D16" s="90"/>
      <c r="E16" s="91">
        <f t="shared" si="0"/>
      </c>
    </row>
    <row r="17" spans="1:5" ht="12.75">
      <c r="A17" s="89"/>
      <c r="B17" s="90"/>
      <c r="C17" s="91"/>
      <c r="D17" s="90"/>
      <c r="E17" s="91">
        <f t="shared" si="0"/>
      </c>
    </row>
    <row r="18" spans="1:5" ht="12.75">
      <c r="A18" s="89"/>
      <c r="B18" s="90"/>
      <c r="C18" s="91"/>
      <c r="D18" s="90"/>
      <c r="E18" s="91">
        <f t="shared" si="0"/>
      </c>
    </row>
    <row r="19" spans="1:5" ht="12.75">
      <c r="A19" s="89"/>
      <c r="B19" s="90"/>
      <c r="C19" s="91"/>
      <c r="D19" s="90"/>
      <c r="E19" s="91">
        <f t="shared" si="0"/>
      </c>
    </row>
    <row r="20" spans="1:5" ht="12.75">
      <c r="A20" s="89"/>
      <c r="B20" s="90"/>
      <c r="C20" s="91"/>
      <c r="D20" s="90"/>
      <c r="E20" s="91">
        <f t="shared" si="0"/>
      </c>
    </row>
    <row r="21" spans="1:5" ht="12.75">
      <c r="A21" s="89"/>
      <c r="B21" s="90"/>
      <c r="C21" s="91"/>
      <c r="D21" s="90"/>
      <c r="E21" s="91">
        <f t="shared" si="0"/>
      </c>
    </row>
    <row r="22" spans="1:5" ht="12.75">
      <c r="A22" s="89"/>
      <c r="B22" s="90"/>
      <c r="C22" s="91"/>
      <c r="D22" s="90"/>
      <c r="E22" s="91">
        <f t="shared" si="0"/>
      </c>
    </row>
    <row r="23" spans="1:5" ht="12.75">
      <c r="A23" s="89"/>
      <c r="B23" s="90"/>
      <c r="C23" s="91"/>
      <c r="D23" s="90"/>
      <c r="E23" s="91">
        <f t="shared" si="0"/>
      </c>
    </row>
    <row r="24" spans="1:5" ht="12.75">
      <c r="A24" s="89"/>
      <c r="B24" s="90"/>
      <c r="C24" s="91"/>
      <c r="D24" s="90"/>
      <c r="E24" s="91">
        <f t="shared" si="0"/>
      </c>
    </row>
    <row r="25" spans="1:5" ht="12.75">
      <c r="A25" s="89"/>
      <c r="B25" s="90"/>
      <c r="C25" s="91"/>
      <c r="D25" s="90"/>
      <c r="E25" s="91">
        <f t="shared" si="0"/>
      </c>
    </row>
    <row r="26" spans="1:5" ht="12.75">
      <c r="A26" s="89"/>
      <c r="B26" s="90"/>
      <c r="C26" s="91"/>
      <c r="D26" s="90"/>
      <c r="E26" s="91">
        <f t="shared" si="0"/>
      </c>
    </row>
    <row r="27" spans="1:5" ht="12.75">
      <c r="A27" s="89"/>
      <c r="B27" s="90"/>
      <c r="C27" s="91"/>
      <c r="D27" s="90"/>
      <c r="E27" s="91">
        <f t="shared" si="0"/>
      </c>
    </row>
    <row r="28" spans="1:5" ht="12.75">
      <c r="A28" s="89"/>
      <c r="B28" s="90"/>
      <c r="C28" s="91"/>
      <c r="D28" s="90"/>
      <c r="E28" s="91">
        <f t="shared" si="0"/>
      </c>
    </row>
    <row r="29" spans="1:5" ht="12.75">
      <c r="A29" s="89"/>
      <c r="B29" s="90"/>
      <c r="C29" s="91"/>
      <c r="D29" s="90"/>
      <c r="E29" s="91">
        <f t="shared" si="0"/>
      </c>
    </row>
    <row r="30" spans="1:5" ht="12.75">
      <c r="A30" s="89"/>
      <c r="B30" s="90"/>
      <c r="C30" s="91"/>
      <c r="D30" s="90"/>
      <c r="E30" s="91">
        <f t="shared" si="0"/>
      </c>
    </row>
    <row r="31" spans="1:5" ht="12.75">
      <c r="A31" s="89"/>
      <c r="B31" s="90"/>
      <c r="C31" s="91"/>
      <c r="D31" s="90"/>
      <c r="E31" s="91">
        <f t="shared" si="0"/>
      </c>
    </row>
    <row r="32" spans="1:5" ht="12.75">
      <c r="A32" s="89"/>
      <c r="B32" s="90"/>
      <c r="C32" s="91"/>
      <c r="D32" s="90"/>
      <c r="E32" s="91">
        <f t="shared" si="0"/>
      </c>
    </row>
    <row r="33" spans="1:5" ht="12.75">
      <c r="A33" s="89"/>
      <c r="B33" s="90"/>
      <c r="C33" s="91"/>
      <c r="D33" s="90"/>
      <c r="E33" s="91">
        <f t="shared" si="0"/>
      </c>
    </row>
    <row r="34" spans="1:5" ht="12.75">
      <c r="A34" s="89"/>
      <c r="B34" s="90"/>
      <c r="C34" s="91"/>
      <c r="D34" s="90"/>
      <c r="E34" s="91">
        <f t="shared" si="0"/>
      </c>
    </row>
    <row r="35" spans="1:5" ht="12.75">
      <c r="A35" s="89"/>
      <c r="B35" s="90"/>
      <c r="C35" s="91"/>
      <c r="D35" s="90"/>
      <c r="E35" s="91">
        <f t="shared" si="0"/>
      </c>
    </row>
    <row r="36" spans="1:5" ht="12.75">
      <c r="A36" s="89"/>
      <c r="B36" s="90"/>
      <c r="C36" s="91"/>
      <c r="D36" s="90"/>
      <c r="E36" s="91">
        <f t="shared" si="0"/>
      </c>
    </row>
    <row r="37" spans="1:5" ht="12.75">
      <c r="A37" s="89"/>
      <c r="B37" s="90"/>
      <c r="C37" s="91"/>
      <c r="D37" s="90"/>
      <c r="E37" s="91">
        <f t="shared" si="0"/>
      </c>
    </row>
    <row r="38" spans="1:5" ht="12.75">
      <c r="A38" s="89"/>
      <c r="B38" s="90"/>
      <c r="C38" s="91"/>
      <c r="D38" s="90"/>
      <c r="E38" s="91">
        <f t="shared" si="0"/>
      </c>
    </row>
    <row r="39" spans="1:5" ht="12.75">
      <c r="A39" s="89"/>
      <c r="B39" s="90"/>
      <c r="C39" s="91"/>
      <c r="D39" s="90"/>
      <c r="E39" s="91">
        <f t="shared" si="0"/>
      </c>
    </row>
    <row r="40" spans="1:5" ht="12.75">
      <c r="A40" s="89"/>
      <c r="B40" s="90"/>
      <c r="C40" s="91"/>
      <c r="D40" s="90"/>
      <c r="E40" s="91">
        <f t="shared" si="0"/>
      </c>
    </row>
    <row r="41" spans="1:5" ht="12.75">
      <c r="A41" s="89"/>
      <c r="B41" s="90"/>
      <c r="C41" s="91"/>
      <c r="D41" s="90"/>
      <c r="E41" s="91">
        <f t="shared" si="0"/>
      </c>
    </row>
    <row r="42" spans="1:5" ht="12.75">
      <c r="A42" s="89"/>
      <c r="B42" s="90"/>
      <c r="C42" s="91"/>
      <c r="D42" s="90"/>
      <c r="E42" s="91">
        <f t="shared" si="0"/>
      </c>
    </row>
    <row r="43" spans="1:5" ht="12.75">
      <c r="A43" s="89"/>
      <c r="B43" s="90"/>
      <c r="C43" s="91"/>
      <c r="D43" s="90"/>
      <c r="E43" s="91">
        <f t="shared" si="0"/>
      </c>
    </row>
    <row r="44" spans="1:5" ht="12.75">
      <c r="A44" s="89"/>
      <c r="B44" s="90"/>
      <c r="C44" s="91"/>
      <c r="D44" s="90"/>
      <c r="E44" s="91">
        <f t="shared" si="0"/>
      </c>
    </row>
    <row r="45" spans="1:5" ht="12.75">
      <c r="A45" s="89"/>
      <c r="B45" s="90"/>
      <c r="C45" s="91"/>
      <c r="D45" s="90"/>
      <c r="E45" s="91">
        <f t="shared" si="0"/>
      </c>
    </row>
    <row r="46" spans="1:5" ht="12.75">
      <c r="A46" s="89"/>
      <c r="B46" s="90"/>
      <c r="C46" s="91"/>
      <c r="D46" s="90"/>
      <c r="E46" s="91">
        <f t="shared" si="0"/>
      </c>
    </row>
    <row r="47" spans="1:5" ht="12.75">
      <c r="A47" s="89"/>
      <c r="B47" s="90"/>
      <c r="C47" s="91"/>
      <c r="D47" s="90"/>
      <c r="E47" s="91">
        <f t="shared" si="0"/>
      </c>
    </row>
    <row r="48" spans="1:5" ht="12.75">
      <c r="A48" s="89"/>
      <c r="B48" s="90"/>
      <c r="C48" s="91"/>
      <c r="D48" s="90"/>
      <c r="E48" s="91">
        <f t="shared" si="0"/>
      </c>
    </row>
    <row r="49" spans="1:5" ht="12.75">
      <c r="A49" s="89"/>
      <c r="B49" s="90"/>
      <c r="C49" s="91"/>
      <c r="D49" s="90"/>
      <c r="E49" s="91">
        <f t="shared" si="0"/>
      </c>
    </row>
    <row r="50" spans="1:5" ht="12.75">
      <c r="A50" s="89"/>
      <c r="B50" s="90"/>
      <c r="C50" s="91"/>
      <c r="D50" s="90"/>
      <c r="E50" s="91">
        <f t="shared" si="0"/>
      </c>
    </row>
    <row r="51" spans="1:5" ht="12.75">
      <c r="A51" s="89"/>
      <c r="B51" s="90"/>
      <c r="C51" s="91"/>
      <c r="D51" s="90"/>
      <c r="E51" s="91">
        <f t="shared" si="0"/>
      </c>
    </row>
    <row r="52" spans="1:5" ht="12.75">
      <c r="A52" s="89"/>
      <c r="B52" s="90"/>
      <c r="C52" s="91"/>
      <c r="D52" s="90"/>
      <c r="E52" s="91">
        <f t="shared" si="0"/>
      </c>
    </row>
    <row r="53" spans="1:5" ht="12.75">
      <c r="A53" s="89"/>
      <c r="B53" s="90"/>
      <c r="C53" s="91"/>
      <c r="D53" s="90"/>
      <c r="E53" s="91">
        <f t="shared" si="0"/>
      </c>
    </row>
    <row r="54" spans="1:5" ht="12.75">
      <c r="A54" s="89"/>
      <c r="B54" s="90"/>
      <c r="C54" s="91"/>
      <c r="D54" s="90"/>
      <c r="E54" s="91">
        <f t="shared" si="0"/>
      </c>
    </row>
    <row r="55" spans="1:5" ht="12.75">
      <c r="A55" s="89"/>
      <c r="B55" s="90"/>
      <c r="C55" s="91"/>
      <c r="D55" s="90"/>
      <c r="E55" s="91">
        <f t="shared" si="0"/>
      </c>
    </row>
    <row r="56" spans="1:5" ht="12.75">
      <c r="A56" s="89"/>
      <c r="B56" s="90"/>
      <c r="C56" s="91"/>
      <c r="D56" s="90"/>
      <c r="E56" s="91">
        <f t="shared" si="0"/>
      </c>
    </row>
    <row r="57" spans="1:5" ht="12.75">
      <c r="A57" s="89"/>
      <c r="B57" s="90"/>
      <c r="C57" s="91"/>
      <c r="D57" s="90"/>
      <c r="E57" s="91">
        <f t="shared" si="0"/>
      </c>
    </row>
    <row r="58" spans="1:5" ht="12.75">
      <c r="A58" s="89"/>
      <c r="B58" s="90"/>
      <c r="C58" s="91"/>
      <c r="D58" s="90"/>
      <c r="E58" s="91">
        <f t="shared" si="0"/>
      </c>
    </row>
    <row r="59" spans="1:5" ht="12.75">
      <c r="A59" s="89"/>
      <c r="B59" s="90"/>
      <c r="C59" s="91"/>
      <c r="D59" s="90"/>
      <c r="E59" s="91">
        <f t="shared" si="0"/>
      </c>
    </row>
    <row r="60" spans="1:5" ht="12.75">
      <c r="A60" s="89"/>
      <c r="B60" s="90"/>
      <c r="C60" s="91"/>
      <c r="D60" s="90"/>
      <c r="E60" s="91">
        <f t="shared" si="0"/>
      </c>
    </row>
    <row r="61" spans="1:5" ht="12.75">
      <c r="A61" s="89"/>
      <c r="B61" s="90"/>
      <c r="C61" s="91"/>
      <c r="D61" s="90"/>
      <c r="E61" s="91">
        <f t="shared" si="0"/>
      </c>
    </row>
    <row r="62" spans="1:5" ht="12.75">
      <c r="A62" s="89"/>
      <c r="B62" s="90"/>
      <c r="C62" s="91"/>
      <c r="D62" s="90"/>
      <c r="E62" s="91">
        <f t="shared" si="0"/>
      </c>
    </row>
    <row r="63" spans="1:5" ht="12.75">
      <c r="A63" s="89"/>
      <c r="B63" s="90"/>
      <c r="C63" s="91"/>
      <c r="D63" s="90"/>
      <c r="E63" s="91">
        <f t="shared" si="0"/>
      </c>
    </row>
    <row r="64" spans="1:5" ht="12.75">
      <c r="A64" s="89"/>
      <c r="B64" s="90"/>
      <c r="C64" s="91"/>
      <c r="D64" s="90"/>
      <c r="E64" s="91">
        <f t="shared" si="0"/>
      </c>
    </row>
    <row r="65" spans="1:5" ht="12.75">
      <c r="A65" s="89"/>
      <c r="B65" s="90"/>
      <c r="C65" s="91"/>
      <c r="D65" s="90"/>
      <c r="E65" s="91">
        <f t="shared" si="0"/>
      </c>
    </row>
    <row r="66" spans="1:5" ht="12.75">
      <c r="A66" s="89"/>
      <c r="B66" s="90"/>
      <c r="C66" s="91"/>
      <c r="D66" s="90"/>
      <c r="E66" s="91">
        <f t="shared" si="0"/>
      </c>
    </row>
    <row r="67" spans="1:5" ht="12.75">
      <c r="A67" s="89"/>
      <c r="B67" s="90"/>
      <c r="C67" s="91"/>
      <c r="D67" s="90"/>
      <c r="E67" s="91">
        <f aca="true" t="shared" si="1" ref="E67:E130">IF(B67&lt;&gt;0,IF(ABS(B67-D67)&gt;0.1,"KO","OK"),"")</f>
      </c>
    </row>
    <row r="68" spans="1:5" ht="12.75">
      <c r="A68" s="89"/>
      <c r="B68" s="90"/>
      <c r="C68" s="91"/>
      <c r="D68" s="90"/>
      <c r="E68" s="91">
        <f t="shared" si="1"/>
      </c>
    </row>
    <row r="69" spans="1:5" ht="12.75">
      <c r="A69" s="89"/>
      <c r="B69" s="90"/>
      <c r="C69" s="91"/>
      <c r="D69" s="90"/>
      <c r="E69" s="91">
        <f t="shared" si="1"/>
      </c>
    </row>
    <row r="70" spans="1:5" ht="12.75">
      <c r="A70" s="89"/>
      <c r="B70" s="90"/>
      <c r="C70" s="91"/>
      <c r="D70" s="90"/>
      <c r="E70" s="91">
        <f t="shared" si="1"/>
      </c>
    </row>
    <row r="71" spans="1:5" ht="12.75">
      <c r="A71" s="89"/>
      <c r="B71" s="90"/>
      <c r="C71" s="91"/>
      <c r="D71" s="90"/>
      <c r="E71" s="91">
        <f t="shared" si="1"/>
      </c>
    </row>
    <row r="72" spans="1:5" ht="12.75">
      <c r="A72" s="89"/>
      <c r="B72" s="90"/>
      <c r="C72" s="91"/>
      <c r="D72" s="90"/>
      <c r="E72" s="91">
        <f t="shared" si="1"/>
      </c>
    </row>
    <row r="73" spans="1:5" ht="12.75">
      <c r="A73" s="89"/>
      <c r="B73" s="90"/>
      <c r="C73" s="91"/>
      <c r="D73" s="90"/>
      <c r="E73" s="91">
        <f t="shared" si="1"/>
      </c>
    </row>
    <row r="74" spans="1:5" ht="12.75">
      <c r="A74" s="89"/>
      <c r="B74" s="90"/>
      <c r="C74" s="91"/>
      <c r="D74" s="90"/>
      <c r="E74" s="91">
        <f t="shared" si="1"/>
      </c>
    </row>
    <row r="75" spans="1:5" ht="12.75">
      <c r="A75" s="89"/>
      <c r="B75" s="90"/>
      <c r="C75" s="91"/>
      <c r="D75" s="90"/>
      <c r="E75" s="91">
        <f t="shared" si="1"/>
      </c>
    </row>
    <row r="76" spans="1:5" ht="12.75">
      <c r="A76" s="89"/>
      <c r="B76" s="90"/>
      <c r="C76" s="91"/>
      <c r="D76" s="90"/>
      <c r="E76" s="91">
        <f t="shared" si="1"/>
      </c>
    </row>
    <row r="77" spans="1:5" ht="12.75">
      <c r="A77" s="89"/>
      <c r="B77" s="90"/>
      <c r="C77" s="91"/>
      <c r="D77" s="90"/>
      <c r="E77" s="91">
        <f t="shared" si="1"/>
      </c>
    </row>
    <row r="78" spans="1:5" ht="12.75">
      <c r="A78" s="89"/>
      <c r="B78" s="90"/>
      <c r="C78" s="91"/>
      <c r="D78" s="90"/>
      <c r="E78" s="91">
        <f t="shared" si="1"/>
      </c>
    </row>
    <row r="79" spans="1:5" ht="12.75">
      <c r="A79" s="89"/>
      <c r="B79" s="90"/>
      <c r="C79" s="91"/>
      <c r="D79" s="90"/>
      <c r="E79" s="91">
        <f t="shared" si="1"/>
      </c>
    </row>
    <row r="80" spans="1:5" ht="12.75">
      <c r="A80" s="89"/>
      <c r="B80" s="90"/>
      <c r="C80" s="91"/>
      <c r="D80" s="90"/>
      <c r="E80" s="91">
        <f t="shared" si="1"/>
      </c>
    </row>
    <row r="81" spans="1:5" ht="12.75">
      <c r="A81" s="89"/>
      <c r="B81" s="90"/>
      <c r="C81" s="91"/>
      <c r="D81" s="90"/>
      <c r="E81" s="91">
        <f t="shared" si="1"/>
      </c>
    </row>
    <row r="82" spans="1:5" ht="12.75">
      <c r="A82" s="89"/>
      <c r="B82" s="90"/>
      <c r="C82" s="91"/>
      <c r="D82" s="90"/>
      <c r="E82" s="91">
        <f t="shared" si="1"/>
      </c>
    </row>
    <row r="83" spans="1:5" ht="12.75">
      <c r="A83" s="89"/>
      <c r="B83" s="90"/>
      <c r="C83" s="91"/>
      <c r="D83" s="90"/>
      <c r="E83" s="91">
        <f t="shared" si="1"/>
      </c>
    </row>
    <row r="84" spans="1:5" ht="12.75">
      <c r="A84" s="89"/>
      <c r="B84" s="90"/>
      <c r="C84" s="91"/>
      <c r="D84" s="90"/>
      <c r="E84" s="91">
        <f t="shared" si="1"/>
      </c>
    </row>
    <row r="85" spans="1:5" ht="12.75">
      <c r="A85" s="89"/>
      <c r="B85" s="90"/>
      <c r="C85" s="91"/>
      <c r="D85" s="90"/>
      <c r="E85" s="91">
        <f t="shared" si="1"/>
      </c>
    </row>
    <row r="86" spans="1:5" ht="12.75">
      <c r="A86" s="89"/>
      <c r="B86" s="90"/>
      <c r="C86" s="91"/>
      <c r="D86" s="90"/>
      <c r="E86" s="91">
        <f t="shared" si="1"/>
      </c>
    </row>
    <row r="87" spans="1:5" ht="12.75">
      <c r="A87" s="89"/>
      <c r="B87" s="90"/>
      <c r="C87" s="91"/>
      <c r="D87" s="90"/>
      <c r="E87" s="91">
        <f t="shared" si="1"/>
      </c>
    </row>
    <row r="88" spans="1:5" ht="12.75">
      <c r="A88" s="89"/>
      <c r="B88" s="90"/>
      <c r="C88" s="91"/>
      <c r="D88" s="90"/>
      <c r="E88" s="91">
        <f t="shared" si="1"/>
      </c>
    </row>
    <row r="89" spans="1:5" ht="12.75">
      <c r="A89" s="89"/>
      <c r="B89" s="90"/>
      <c r="C89" s="91"/>
      <c r="D89" s="90"/>
      <c r="E89" s="91">
        <f t="shared" si="1"/>
      </c>
    </row>
    <row r="90" spans="1:5" ht="12.75">
      <c r="A90" s="89"/>
      <c r="B90" s="90"/>
      <c r="C90" s="91"/>
      <c r="D90" s="90"/>
      <c r="E90" s="91">
        <f t="shared" si="1"/>
      </c>
    </row>
    <row r="91" spans="1:5" ht="12.75">
      <c r="A91" s="89"/>
      <c r="B91" s="90"/>
      <c r="C91" s="91"/>
      <c r="D91" s="90"/>
      <c r="E91" s="91">
        <f t="shared" si="1"/>
      </c>
    </row>
    <row r="92" spans="1:5" ht="12.75">
      <c r="A92" s="89"/>
      <c r="B92" s="90"/>
      <c r="C92" s="91"/>
      <c r="D92" s="90"/>
      <c r="E92" s="91">
        <f t="shared" si="1"/>
      </c>
    </row>
    <row r="93" spans="1:5" ht="12.75">
      <c r="A93" s="89"/>
      <c r="B93" s="90"/>
      <c r="C93" s="91"/>
      <c r="D93" s="90"/>
      <c r="E93" s="91">
        <f t="shared" si="1"/>
      </c>
    </row>
    <row r="94" spans="1:5" ht="12.75">
      <c r="A94" s="89"/>
      <c r="B94" s="90"/>
      <c r="C94" s="91"/>
      <c r="D94" s="90"/>
      <c r="E94" s="91">
        <f t="shared" si="1"/>
      </c>
    </row>
    <row r="95" spans="1:5" ht="12.75">
      <c r="A95" s="89"/>
      <c r="B95" s="90"/>
      <c r="C95" s="91"/>
      <c r="D95" s="90"/>
      <c r="E95" s="91">
        <f t="shared" si="1"/>
      </c>
    </row>
    <row r="96" spans="1:5" ht="12.75">
      <c r="A96" s="89"/>
      <c r="B96" s="90"/>
      <c r="C96" s="91"/>
      <c r="D96" s="90"/>
      <c r="E96" s="91">
        <f t="shared" si="1"/>
      </c>
    </row>
    <row r="97" spans="1:5" ht="12.75">
      <c r="A97" s="89"/>
      <c r="B97" s="90"/>
      <c r="C97" s="91"/>
      <c r="D97" s="90"/>
      <c r="E97" s="91">
        <f t="shared" si="1"/>
      </c>
    </row>
    <row r="98" spans="1:5" ht="12.75">
      <c r="A98" s="89"/>
      <c r="B98" s="90"/>
      <c r="C98" s="91"/>
      <c r="D98" s="90"/>
      <c r="E98" s="91">
        <f t="shared" si="1"/>
      </c>
    </row>
    <row r="99" spans="1:5" ht="12.75">
      <c r="A99" s="89"/>
      <c r="B99" s="90"/>
      <c r="C99" s="91"/>
      <c r="D99" s="90"/>
      <c r="E99" s="91">
        <f t="shared" si="1"/>
      </c>
    </row>
    <row r="100" spans="1:5" ht="12.75">
      <c r="A100" s="89"/>
      <c r="B100" s="90"/>
      <c r="C100" s="91"/>
      <c r="D100" s="90"/>
      <c r="E100" s="91">
        <f t="shared" si="1"/>
      </c>
    </row>
    <row r="101" spans="1:5" ht="12.75">
      <c r="A101" s="89"/>
      <c r="B101" s="90"/>
      <c r="C101" s="91"/>
      <c r="D101" s="90"/>
      <c r="E101" s="91">
        <f t="shared" si="1"/>
      </c>
    </row>
    <row r="102" spans="1:5" ht="12.75">
      <c r="A102" s="89"/>
      <c r="B102" s="90"/>
      <c r="C102" s="91"/>
      <c r="D102" s="90"/>
      <c r="E102" s="91">
        <f t="shared" si="1"/>
      </c>
    </row>
    <row r="103" spans="1:5" ht="12.75">
      <c r="A103" s="89"/>
      <c r="B103" s="90"/>
      <c r="C103" s="91"/>
      <c r="D103" s="90"/>
      <c r="E103" s="91">
        <f t="shared" si="1"/>
      </c>
    </row>
    <row r="104" spans="1:5" ht="12.75">
      <c r="A104" s="89"/>
      <c r="B104" s="90"/>
      <c r="C104" s="91"/>
      <c r="D104" s="90"/>
      <c r="E104" s="91">
        <f t="shared" si="1"/>
      </c>
    </row>
    <row r="105" spans="1:5" ht="12.75">
      <c r="A105" s="89"/>
      <c r="B105" s="90"/>
      <c r="C105" s="91"/>
      <c r="D105" s="90"/>
      <c r="E105" s="91">
        <f t="shared" si="1"/>
      </c>
    </row>
    <row r="106" spans="1:5" ht="12.75">
      <c r="A106" s="89"/>
      <c r="B106" s="90"/>
      <c r="C106" s="91"/>
      <c r="D106" s="90"/>
      <c r="E106" s="91">
        <f t="shared" si="1"/>
      </c>
    </row>
    <row r="107" spans="1:5" ht="12.75">
      <c r="A107" s="89"/>
      <c r="B107" s="90"/>
      <c r="C107" s="91"/>
      <c r="D107" s="90"/>
      <c r="E107" s="91">
        <f t="shared" si="1"/>
      </c>
    </row>
    <row r="108" spans="1:5" ht="12.75">
      <c r="A108" s="89"/>
      <c r="B108" s="90"/>
      <c r="C108" s="91"/>
      <c r="D108" s="90"/>
      <c r="E108" s="91">
        <f t="shared" si="1"/>
      </c>
    </row>
    <row r="109" spans="1:5" ht="12.75">
      <c r="A109" s="89"/>
      <c r="B109" s="90"/>
      <c r="C109" s="91"/>
      <c r="D109" s="90"/>
      <c r="E109" s="91">
        <f t="shared" si="1"/>
      </c>
    </row>
    <row r="110" spans="1:5" ht="12.75">
      <c r="A110" s="89"/>
      <c r="B110" s="90"/>
      <c r="C110" s="91"/>
      <c r="D110" s="90"/>
      <c r="E110" s="91">
        <f t="shared" si="1"/>
      </c>
    </row>
    <row r="111" spans="1:5" ht="12.75">
      <c r="A111" s="89"/>
      <c r="B111" s="90"/>
      <c r="C111" s="91"/>
      <c r="D111" s="90"/>
      <c r="E111" s="91">
        <f t="shared" si="1"/>
      </c>
    </row>
    <row r="112" spans="1:5" ht="12.75">
      <c r="A112" s="89"/>
      <c r="B112" s="90"/>
      <c r="C112" s="91"/>
      <c r="D112" s="90"/>
      <c r="E112" s="91">
        <f t="shared" si="1"/>
      </c>
    </row>
    <row r="113" spans="1:5" ht="12.75">
      <c r="A113" s="89"/>
      <c r="B113" s="90"/>
      <c r="C113" s="91"/>
      <c r="D113" s="90"/>
      <c r="E113" s="91">
        <f t="shared" si="1"/>
      </c>
    </row>
    <row r="114" spans="1:5" ht="12.75">
      <c r="A114" s="89"/>
      <c r="B114" s="90"/>
      <c r="C114" s="91"/>
      <c r="D114" s="90"/>
      <c r="E114" s="91">
        <f t="shared" si="1"/>
      </c>
    </row>
    <row r="115" spans="1:5" ht="12.75">
      <c r="A115" s="89"/>
      <c r="B115" s="90"/>
      <c r="C115" s="91"/>
      <c r="D115" s="90"/>
      <c r="E115" s="91">
        <f t="shared" si="1"/>
      </c>
    </row>
    <row r="116" spans="1:5" ht="12.75">
      <c r="A116" s="89"/>
      <c r="B116" s="90"/>
      <c r="C116" s="91"/>
      <c r="D116" s="90"/>
      <c r="E116" s="91">
        <f t="shared" si="1"/>
      </c>
    </row>
    <row r="117" spans="1:5" ht="12.75">
      <c r="A117" s="89"/>
      <c r="B117" s="90"/>
      <c r="C117" s="91"/>
      <c r="D117" s="90"/>
      <c r="E117" s="91">
        <f t="shared" si="1"/>
      </c>
    </row>
    <row r="118" spans="1:5" ht="12.75">
      <c r="A118" s="89"/>
      <c r="B118" s="90"/>
      <c r="C118" s="91"/>
      <c r="D118" s="90"/>
      <c r="E118" s="91">
        <f t="shared" si="1"/>
      </c>
    </row>
    <row r="119" spans="1:5" ht="12.75">
      <c r="A119" s="89"/>
      <c r="B119" s="90"/>
      <c r="C119" s="91"/>
      <c r="D119" s="90"/>
      <c r="E119" s="91">
        <f t="shared" si="1"/>
      </c>
    </row>
    <row r="120" spans="1:5" ht="12.75">
      <c r="A120" s="89"/>
      <c r="B120" s="90"/>
      <c r="C120" s="91"/>
      <c r="D120" s="90"/>
      <c r="E120" s="91">
        <f t="shared" si="1"/>
      </c>
    </row>
    <row r="121" spans="1:5" ht="12.75">
      <c r="A121" s="89"/>
      <c r="B121" s="90"/>
      <c r="C121" s="91"/>
      <c r="D121" s="90"/>
      <c r="E121" s="91">
        <f t="shared" si="1"/>
      </c>
    </row>
    <row r="122" spans="1:5" ht="12.75">
      <c r="A122" s="89"/>
      <c r="B122" s="90"/>
      <c r="C122" s="91"/>
      <c r="D122" s="90"/>
      <c r="E122" s="91">
        <f t="shared" si="1"/>
      </c>
    </row>
    <row r="123" spans="1:5" ht="12.75">
      <c r="A123" s="89"/>
      <c r="B123" s="90"/>
      <c r="C123" s="91"/>
      <c r="D123" s="90"/>
      <c r="E123" s="91">
        <f t="shared" si="1"/>
      </c>
    </row>
    <row r="124" spans="1:5" ht="12.75">
      <c r="A124" s="89"/>
      <c r="B124" s="90"/>
      <c r="C124" s="91"/>
      <c r="D124" s="90"/>
      <c r="E124" s="91">
        <f t="shared" si="1"/>
      </c>
    </row>
    <row r="125" spans="1:5" ht="12.75">
      <c r="A125" s="89"/>
      <c r="B125" s="90"/>
      <c r="C125" s="91"/>
      <c r="D125" s="90"/>
      <c r="E125" s="91">
        <f t="shared" si="1"/>
      </c>
    </row>
    <row r="126" spans="1:5" ht="12.75">
      <c r="A126" s="89"/>
      <c r="B126" s="90"/>
      <c r="C126" s="91"/>
      <c r="D126" s="90"/>
      <c r="E126" s="91">
        <f t="shared" si="1"/>
      </c>
    </row>
    <row r="127" spans="1:5" ht="12.75">
      <c r="A127" s="89"/>
      <c r="B127" s="90"/>
      <c r="C127" s="91"/>
      <c r="D127" s="90"/>
      <c r="E127" s="91">
        <f t="shared" si="1"/>
      </c>
    </row>
    <row r="128" spans="1:5" ht="12.75">
      <c r="A128" s="89"/>
      <c r="B128" s="90"/>
      <c r="C128" s="91"/>
      <c r="D128" s="90"/>
      <c r="E128" s="91">
        <f t="shared" si="1"/>
      </c>
    </row>
    <row r="129" spans="1:5" ht="12.75">
      <c r="A129" s="89"/>
      <c r="B129" s="90"/>
      <c r="C129" s="91"/>
      <c r="D129" s="90"/>
      <c r="E129" s="91">
        <f t="shared" si="1"/>
      </c>
    </row>
    <row r="130" spans="1:5" ht="12.75">
      <c r="A130" s="89"/>
      <c r="B130" s="90"/>
      <c r="C130" s="91"/>
      <c r="D130" s="90"/>
      <c r="E130" s="91">
        <f t="shared" si="1"/>
      </c>
    </row>
    <row r="131" spans="1:5" ht="12.75">
      <c r="A131" s="89"/>
      <c r="B131" s="90"/>
      <c r="C131" s="91"/>
      <c r="D131" s="90"/>
      <c r="E131" s="91">
        <f aca="true" t="shared" si="2" ref="E131:E194">IF(B131&lt;&gt;0,IF(ABS(B131-D131)&gt;0.1,"KO","OK"),"")</f>
      </c>
    </row>
    <row r="132" spans="1:5" ht="12.75">
      <c r="A132" s="89"/>
      <c r="B132" s="90"/>
      <c r="C132" s="91"/>
      <c r="D132" s="90"/>
      <c r="E132" s="91">
        <f t="shared" si="2"/>
      </c>
    </row>
    <row r="133" spans="1:5" ht="12.75">
      <c r="A133" s="89"/>
      <c r="B133" s="90"/>
      <c r="C133" s="91"/>
      <c r="D133" s="90"/>
      <c r="E133" s="91">
        <f t="shared" si="2"/>
      </c>
    </row>
    <row r="134" spans="1:5" ht="12.75">
      <c r="A134" s="89"/>
      <c r="B134" s="90"/>
      <c r="C134" s="91"/>
      <c r="D134" s="90"/>
      <c r="E134" s="91">
        <f t="shared" si="2"/>
      </c>
    </row>
    <row r="135" spans="1:5" ht="12.75">
      <c r="A135" s="89"/>
      <c r="B135" s="90"/>
      <c r="C135" s="91"/>
      <c r="D135" s="90"/>
      <c r="E135" s="91">
        <f t="shared" si="2"/>
      </c>
    </row>
    <row r="136" spans="1:5" ht="12.75">
      <c r="A136" s="89"/>
      <c r="B136" s="90"/>
      <c r="C136" s="91"/>
      <c r="D136" s="90"/>
      <c r="E136" s="91">
        <f t="shared" si="2"/>
      </c>
    </row>
    <row r="137" spans="1:5" ht="12.75">
      <c r="A137" s="89"/>
      <c r="B137" s="90"/>
      <c r="C137" s="91"/>
      <c r="D137" s="90"/>
      <c r="E137" s="91">
        <f t="shared" si="2"/>
      </c>
    </row>
    <row r="138" spans="1:5" ht="12.75">
      <c r="A138" s="89"/>
      <c r="B138" s="90"/>
      <c r="C138" s="91"/>
      <c r="D138" s="90"/>
      <c r="E138" s="91">
        <f t="shared" si="2"/>
      </c>
    </row>
    <row r="139" spans="1:5" ht="12.75">
      <c r="A139" s="89"/>
      <c r="B139" s="90"/>
      <c r="C139" s="91"/>
      <c r="D139" s="90"/>
      <c r="E139" s="91">
        <f t="shared" si="2"/>
      </c>
    </row>
    <row r="140" spans="1:5" ht="12.75">
      <c r="A140" s="89"/>
      <c r="B140" s="90"/>
      <c r="C140" s="91"/>
      <c r="D140" s="90"/>
      <c r="E140" s="91">
        <f t="shared" si="2"/>
      </c>
    </row>
    <row r="141" spans="1:5" ht="12.75">
      <c r="A141" s="89"/>
      <c r="B141" s="90"/>
      <c r="C141" s="91"/>
      <c r="D141" s="90"/>
      <c r="E141" s="91">
        <f t="shared" si="2"/>
      </c>
    </row>
    <row r="142" spans="1:5" ht="12.75">
      <c r="A142" s="89"/>
      <c r="B142" s="90"/>
      <c r="C142" s="91"/>
      <c r="D142" s="90"/>
      <c r="E142" s="91">
        <f t="shared" si="2"/>
      </c>
    </row>
    <row r="143" spans="1:5" ht="12.75">
      <c r="A143" s="89"/>
      <c r="B143" s="90"/>
      <c r="C143" s="91"/>
      <c r="D143" s="90"/>
      <c r="E143" s="91">
        <f t="shared" si="2"/>
      </c>
    </row>
    <row r="144" spans="1:5" ht="12.75">
      <c r="A144" s="89"/>
      <c r="B144" s="90"/>
      <c r="C144" s="91"/>
      <c r="D144" s="90"/>
      <c r="E144" s="91">
        <f t="shared" si="2"/>
      </c>
    </row>
    <row r="145" spans="1:5" ht="12.75">
      <c r="A145" s="89"/>
      <c r="B145" s="90"/>
      <c r="C145" s="91"/>
      <c r="D145" s="90"/>
      <c r="E145" s="91">
        <f t="shared" si="2"/>
      </c>
    </row>
    <row r="146" spans="1:5" ht="12.75">
      <c r="A146" s="89"/>
      <c r="B146" s="90"/>
      <c r="C146" s="91"/>
      <c r="D146" s="90"/>
      <c r="E146" s="91">
        <f t="shared" si="2"/>
      </c>
    </row>
    <row r="147" spans="1:5" ht="12.75">
      <c r="A147" s="89"/>
      <c r="B147" s="90"/>
      <c r="C147" s="91"/>
      <c r="D147" s="90"/>
      <c r="E147" s="91">
        <f t="shared" si="2"/>
      </c>
    </row>
    <row r="148" spans="1:5" ht="12.75">
      <c r="A148" s="89"/>
      <c r="B148" s="90"/>
      <c r="C148" s="91"/>
      <c r="D148" s="90"/>
      <c r="E148" s="91">
        <f t="shared" si="2"/>
      </c>
    </row>
    <row r="149" spans="1:5" ht="12.75">
      <c r="A149" s="89"/>
      <c r="B149" s="90"/>
      <c r="C149" s="91"/>
      <c r="D149" s="90"/>
      <c r="E149" s="91">
        <f t="shared" si="2"/>
      </c>
    </row>
    <row r="150" spans="1:5" ht="12.75">
      <c r="A150" s="89"/>
      <c r="B150" s="90"/>
      <c r="C150" s="91"/>
      <c r="D150" s="90"/>
      <c r="E150" s="91">
        <f t="shared" si="2"/>
      </c>
    </row>
    <row r="151" spans="1:5" ht="12.75">
      <c r="A151" s="89"/>
      <c r="B151" s="90"/>
      <c r="C151" s="91"/>
      <c r="D151" s="90"/>
      <c r="E151" s="91">
        <f t="shared" si="2"/>
      </c>
    </row>
    <row r="152" spans="1:5" ht="12.75">
      <c r="A152" s="89"/>
      <c r="B152" s="90"/>
      <c r="C152" s="91"/>
      <c r="D152" s="90"/>
      <c r="E152" s="91">
        <f t="shared" si="2"/>
      </c>
    </row>
    <row r="153" spans="1:5" ht="12.75">
      <c r="A153" s="89"/>
      <c r="B153" s="90"/>
      <c r="C153" s="91"/>
      <c r="D153" s="90"/>
      <c r="E153" s="91">
        <f t="shared" si="2"/>
      </c>
    </row>
    <row r="154" spans="1:5" ht="12.75">
      <c r="A154" s="89"/>
      <c r="B154" s="90"/>
      <c r="C154" s="91"/>
      <c r="D154" s="90"/>
      <c r="E154" s="91">
        <f t="shared" si="2"/>
      </c>
    </row>
    <row r="155" spans="1:5" ht="12.75">
      <c r="A155" s="89"/>
      <c r="B155" s="90"/>
      <c r="C155" s="91"/>
      <c r="D155" s="90"/>
      <c r="E155" s="91">
        <f t="shared" si="2"/>
      </c>
    </row>
    <row r="156" spans="1:5" ht="12.75">
      <c r="A156" s="89"/>
      <c r="B156" s="90"/>
      <c r="C156" s="91"/>
      <c r="D156" s="90"/>
      <c r="E156" s="91">
        <f t="shared" si="2"/>
      </c>
    </row>
    <row r="157" spans="1:5" ht="12.75">
      <c r="A157" s="89"/>
      <c r="B157" s="90"/>
      <c r="C157" s="91"/>
      <c r="D157" s="90"/>
      <c r="E157" s="91">
        <f t="shared" si="2"/>
      </c>
    </row>
    <row r="158" spans="1:5" ht="12.75">
      <c r="A158" s="89"/>
      <c r="B158" s="90"/>
      <c r="C158" s="91"/>
      <c r="D158" s="90"/>
      <c r="E158" s="91">
        <f t="shared" si="2"/>
      </c>
    </row>
    <row r="159" spans="1:5" ht="12.75">
      <c r="A159" s="89"/>
      <c r="B159" s="90"/>
      <c r="C159" s="91"/>
      <c r="D159" s="90"/>
      <c r="E159" s="91">
        <f t="shared" si="2"/>
      </c>
    </row>
    <row r="160" spans="1:5" ht="12.75">
      <c r="A160" s="89"/>
      <c r="B160" s="90"/>
      <c r="C160" s="91"/>
      <c r="D160" s="90"/>
      <c r="E160" s="91">
        <f t="shared" si="2"/>
      </c>
    </row>
    <row r="161" spans="1:5" ht="12.75">
      <c r="A161" s="89"/>
      <c r="B161" s="90"/>
      <c r="C161" s="91"/>
      <c r="D161" s="90"/>
      <c r="E161" s="91">
        <f t="shared" si="2"/>
      </c>
    </row>
    <row r="162" spans="1:5" ht="12.75">
      <c r="A162" s="89"/>
      <c r="B162" s="90"/>
      <c r="C162" s="91"/>
      <c r="D162" s="90"/>
      <c r="E162" s="91">
        <f t="shared" si="2"/>
      </c>
    </row>
    <row r="163" spans="1:5" ht="12.75">
      <c r="A163" s="89"/>
      <c r="B163" s="90"/>
      <c r="C163" s="91"/>
      <c r="D163" s="90"/>
      <c r="E163" s="91">
        <f t="shared" si="2"/>
      </c>
    </row>
    <row r="164" spans="1:5" ht="12.75">
      <c r="A164" s="89"/>
      <c r="B164" s="90"/>
      <c r="C164" s="91"/>
      <c r="D164" s="90"/>
      <c r="E164" s="91">
        <f t="shared" si="2"/>
      </c>
    </row>
    <row r="165" spans="1:5" ht="12.75">
      <c r="A165" s="89"/>
      <c r="B165" s="90"/>
      <c r="C165" s="91"/>
      <c r="D165" s="90"/>
      <c r="E165" s="91">
        <f t="shared" si="2"/>
      </c>
    </row>
    <row r="166" spans="1:5" ht="12.75">
      <c r="A166" s="89"/>
      <c r="B166" s="90"/>
      <c r="C166" s="91"/>
      <c r="D166" s="90"/>
      <c r="E166" s="91">
        <f t="shared" si="2"/>
      </c>
    </row>
    <row r="167" spans="1:5" ht="12.75">
      <c r="A167" s="89"/>
      <c r="B167" s="90"/>
      <c r="C167" s="91"/>
      <c r="D167" s="90"/>
      <c r="E167" s="91">
        <f t="shared" si="2"/>
      </c>
    </row>
    <row r="168" spans="1:5" ht="12.75">
      <c r="A168" s="89"/>
      <c r="B168" s="90"/>
      <c r="C168" s="91"/>
      <c r="D168" s="90"/>
      <c r="E168" s="91">
        <f t="shared" si="2"/>
      </c>
    </row>
    <row r="169" spans="1:5" ht="12.75">
      <c r="A169" s="89"/>
      <c r="B169" s="90"/>
      <c r="C169" s="91"/>
      <c r="D169" s="90"/>
      <c r="E169" s="91">
        <f t="shared" si="2"/>
      </c>
    </row>
    <row r="170" spans="1:5" ht="12.75">
      <c r="A170" s="89"/>
      <c r="B170" s="90"/>
      <c r="C170" s="91"/>
      <c r="D170" s="90"/>
      <c r="E170" s="91">
        <f t="shared" si="2"/>
      </c>
    </row>
    <row r="171" spans="1:5" ht="12.75">
      <c r="A171" s="89"/>
      <c r="B171" s="90"/>
      <c r="C171" s="91"/>
      <c r="D171" s="90"/>
      <c r="E171" s="91">
        <f t="shared" si="2"/>
      </c>
    </row>
    <row r="172" spans="1:5" ht="12.75">
      <c r="A172" s="89"/>
      <c r="B172" s="90"/>
      <c r="C172" s="91"/>
      <c r="D172" s="90"/>
      <c r="E172" s="91">
        <f t="shared" si="2"/>
      </c>
    </row>
    <row r="173" spans="1:5" ht="12.75">
      <c r="A173" s="89"/>
      <c r="B173" s="90"/>
      <c r="C173" s="91"/>
      <c r="D173" s="90"/>
      <c r="E173" s="91">
        <f t="shared" si="2"/>
      </c>
    </row>
    <row r="174" spans="1:5" ht="12.75">
      <c r="A174" s="89"/>
      <c r="B174" s="90"/>
      <c r="C174" s="91"/>
      <c r="D174" s="90"/>
      <c r="E174" s="91">
        <f t="shared" si="2"/>
      </c>
    </row>
    <row r="175" spans="1:5" ht="12.75">
      <c r="A175" s="89"/>
      <c r="B175" s="90"/>
      <c r="C175" s="91"/>
      <c r="D175" s="90"/>
      <c r="E175" s="91">
        <f t="shared" si="2"/>
      </c>
    </row>
    <row r="176" spans="1:5" ht="12.75">
      <c r="A176" s="89"/>
      <c r="B176" s="90"/>
      <c r="C176" s="91"/>
      <c r="D176" s="90"/>
      <c r="E176" s="91">
        <f t="shared" si="2"/>
      </c>
    </row>
    <row r="177" spans="1:5" ht="12.75">
      <c r="A177" s="89"/>
      <c r="B177" s="90"/>
      <c r="C177" s="91"/>
      <c r="D177" s="90"/>
      <c r="E177" s="91">
        <f t="shared" si="2"/>
      </c>
    </row>
    <row r="178" spans="1:5" ht="12.75">
      <c r="A178" s="89"/>
      <c r="B178" s="90"/>
      <c r="C178" s="91"/>
      <c r="D178" s="90"/>
      <c r="E178" s="91">
        <f t="shared" si="2"/>
      </c>
    </row>
    <row r="179" spans="1:5" ht="12.75">
      <c r="A179" s="89"/>
      <c r="B179" s="90"/>
      <c r="C179" s="91"/>
      <c r="D179" s="90"/>
      <c r="E179" s="91">
        <f t="shared" si="2"/>
      </c>
    </row>
    <row r="180" spans="1:5" ht="12.75">
      <c r="A180" s="89"/>
      <c r="B180" s="90"/>
      <c r="C180" s="91"/>
      <c r="D180" s="90"/>
      <c r="E180" s="91">
        <f t="shared" si="2"/>
      </c>
    </row>
    <row r="181" spans="1:5" ht="12.75">
      <c r="A181" s="89"/>
      <c r="B181" s="90"/>
      <c r="C181" s="91"/>
      <c r="D181" s="90"/>
      <c r="E181" s="91">
        <f t="shared" si="2"/>
      </c>
    </row>
    <row r="182" spans="1:5" ht="12.75">
      <c r="A182" s="89"/>
      <c r="B182" s="90"/>
      <c r="C182" s="91"/>
      <c r="D182" s="90"/>
      <c r="E182" s="91">
        <f t="shared" si="2"/>
      </c>
    </row>
    <row r="183" spans="1:5" ht="12.75">
      <c r="A183" s="89"/>
      <c r="B183" s="90"/>
      <c r="C183" s="91"/>
      <c r="D183" s="90"/>
      <c r="E183" s="91">
        <f t="shared" si="2"/>
      </c>
    </row>
    <row r="184" spans="1:5" ht="12.75">
      <c r="A184" s="89"/>
      <c r="B184" s="90"/>
      <c r="C184" s="91"/>
      <c r="D184" s="90"/>
      <c r="E184" s="91">
        <f t="shared" si="2"/>
      </c>
    </row>
    <row r="185" spans="1:5" ht="12.75">
      <c r="A185" s="89"/>
      <c r="B185" s="90"/>
      <c r="C185" s="91"/>
      <c r="D185" s="90"/>
      <c r="E185" s="91">
        <f t="shared" si="2"/>
      </c>
    </row>
    <row r="186" spans="1:5" ht="12.75">
      <c r="A186" s="89"/>
      <c r="B186" s="90"/>
      <c r="C186" s="91"/>
      <c r="D186" s="90"/>
      <c r="E186" s="91">
        <f t="shared" si="2"/>
      </c>
    </row>
    <row r="187" spans="1:5" ht="12.75">
      <c r="A187" s="89"/>
      <c r="B187" s="90"/>
      <c r="C187" s="91"/>
      <c r="D187" s="90"/>
      <c r="E187" s="91">
        <f t="shared" si="2"/>
      </c>
    </row>
    <row r="188" spans="1:5" ht="12.75">
      <c r="A188" s="89"/>
      <c r="B188" s="90"/>
      <c r="C188" s="91"/>
      <c r="D188" s="90"/>
      <c r="E188" s="91">
        <f t="shared" si="2"/>
      </c>
    </row>
    <row r="189" spans="1:5" ht="12.75">
      <c r="A189" s="89"/>
      <c r="B189" s="90"/>
      <c r="C189" s="91"/>
      <c r="D189" s="90"/>
      <c r="E189" s="91">
        <f t="shared" si="2"/>
      </c>
    </row>
    <row r="190" spans="1:5" ht="12.75">
      <c r="A190" s="89"/>
      <c r="B190" s="90"/>
      <c r="C190" s="91"/>
      <c r="D190" s="90"/>
      <c r="E190" s="91">
        <f t="shared" si="2"/>
      </c>
    </row>
    <row r="191" spans="1:5" ht="12.75">
      <c r="A191" s="89"/>
      <c r="B191" s="90"/>
      <c r="C191" s="91"/>
      <c r="D191" s="90"/>
      <c r="E191" s="91">
        <f t="shared" si="2"/>
      </c>
    </row>
    <row r="192" spans="1:5" ht="12.75">
      <c r="A192" s="89"/>
      <c r="B192" s="90"/>
      <c r="C192" s="91"/>
      <c r="D192" s="90"/>
      <c r="E192" s="91">
        <f t="shared" si="2"/>
      </c>
    </row>
    <row r="193" spans="1:5" ht="12.75">
      <c r="A193" s="89"/>
      <c r="B193" s="90"/>
      <c r="C193" s="91"/>
      <c r="D193" s="90"/>
      <c r="E193" s="91">
        <f t="shared" si="2"/>
      </c>
    </row>
    <row r="194" spans="1:5" ht="12.75">
      <c r="A194" s="89"/>
      <c r="B194" s="90"/>
      <c r="C194" s="91"/>
      <c r="D194" s="90"/>
      <c r="E194" s="91">
        <f t="shared" si="2"/>
      </c>
    </row>
    <row r="195" spans="1:5" ht="12.75">
      <c r="A195" s="89"/>
      <c r="B195" s="90"/>
      <c r="C195" s="91"/>
      <c r="D195" s="90"/>
      <c r="E195" s="91">
        <f aca="true" t="shared" si="3" ref="E195:E258">IF(B195&lt;&gt;0,IF(ABS(B195-D195)&gt;0.1,"KO","OK"),"")</f>
      </c>
    </row>
    <row r="196" spans="1:5" ht="12.75">
      <c r="A196" s="89"/>
      <c r="B196" s="90"/>
      <c r="C196" s="91"/>
      <c r="D196" s="90"/>
      <c r="E196" s="91">
        <f t="shared" si="3"/>
      </c>
    </row>
    <row r="197" spans="1:5" ht="12.75">
      <c r="A197" s="89"/>
      <c r="B197" s="90"/>
      <c r="C197" s="91"/>
      <c r="D197" s="90"/>
      <c r="E197" s="91">
        <f t="shared" si="3"/>
      </c>
    </row>
    <row r="198" spans="1:5" ht="12.75">
      <c r="A198" s="89"/>
      <c r="B198" s="90"/>
      <c r="C198" s="91"/>
      <c r="D198" s="90"/>
      <c r="E198" s="91">
        <f t="shared" si="3"/>
      </c>
    </row>
    <row r="199" spans="1:5" ht="12.75">
      <c r="A199" s="89"/>
      <c r="B199" s="90"/>
      <c r="C199" s="91"/>
      <c r="D199" s="90"/>
      <c r="E199" s="91">
        <f t="shared" si="3"/>
      </c>
    </row>
    <row r="200" spans="1:5" ht="12.75">
      <c r="A200" s="89"/>
      <c r="B200" s="90"/>
      <c r="C200" s="91"/>
      <c r="D200" s="90"/>
      <c r="E200" s="91">
        <f t="shared" si="3"/>
      </c>
    </row>
    <row r="201" spans="1:5" ht="12.75">
      <c r="A201" s="89"/>
      <c r="B201" s="90"/>
      <c r="C201" s="91"/>
      <c r="D201" s="90"/>
      <c r="E201" s="91">
        <f t="shared" si="3"/>
      </c>
    </row>
    <row r="202" spans="1:5" ht="12.75">
      <c r="A202" s="89"/>
      <c r="B202" s="90"/>
      <c r="C202" s="91"/>
      <c r="D202" s="90"/>
      <c r="E202" s="91">
        <f t="shared" si="3"/>
      </c>
    </row>
    <row r="203" spans="1:5" ht="12.75">
      <c r="A203" s="89"/>
      <c r="B203" s="90"/>
      <c r="C203" s="91"/>
      <c r="D203" s="90"/>
      <c r="E203" s="91">
        <f t="shared" si="3"/>
      </c>
    </row>
    <row r="204" spans="1:5" ht="12.75">
      <c r="A204" s="89"/>
      <c r="B204" s="90"/>
      <c r="C204" s="91"/>
      <c r="D204" s="90"/>
      <c r="E204" s="91">
        <f t="shared" si="3"/>
      </c>
    </row>
    <row r="205" spans="1:5" ht="12.75">
      <c r="A205" s="89"/>
      <c r="B205" s="90"/>
      <c r="C205" s="91"/>
      <c r="D205" s="90"/>
      <c r="E205" s="91">
        <f t="shared" si="3"/>
      </c>
    </row>
    <row r="206" spans="1:5" ht="12.75">
      <c r="A206" s="89"/>
      <c r="B206" s="90"/>
      <c r="C206" s="91"/>
      <c r="D206" s="90"/>
      <c r="E206" s="91">
        <f t="shared" si="3"/>
      </c>
    </row>
    <row r="207" spans="1:5" ht="12.75">
      <c r="A207" s="89"/>
      <c r="B207" s="90"/>
      <c r="C207" s="91"/>
      <c r="D207" s="90"/>
      <c r="E207" s="91">
        <f t="shared" si="3"/>
      </c>
    </row>
    <row r="208" spans="1:5" ht="12.75">
      <c r="A208" s="89"/>
      <c r="B208" s="90"/>
      <c r="C208" s="91"/>
      <c r="D208" s="90"/>
      <c r="E208" s="91">
        <f t="shared" si="3"/>
      </c>
    </row>
    <row r="209" spans="1:5" ht="12.75">
      <c r="A209" s="89"/>
      <c r="B209" s="90"/>
      <c r="C209" s="91"/>
      <c r="D209" s="90"/>
      <c r="E209" s="91">
        <f t="shared" si="3"/>
      </c>
    </row>
    <row r="210" spans="1:5" ht="12.75">
      <c r="A210" s="89"/>
      <c r="B210" s="90"/>
      <c r="C210" s="91"/>
      <c r="D210" s="90"/>
      <c r="E210" s="91">
        <f t="shared" si="3"/>
      </c>
    </row>
    <row r="211" spans="1:5" ht="12.75">
      <c r="A211" s="89"/>
      <c r="B211" s="90"/>
      <c r="C211" s="91"/>
      <c r="D211" s="90"/>
      <c r="E211" s="91">
        <f t="shared" si="3"/>
      </c>
    </row>
    <row r="212" spans="1:5" ht="12.75">
      <c r="A212" s="89"/>
      <c r="B212" s="90"/>
      <c r="C212" s="91"/>
      <c r="D212" s="90"/>
      <c r="E212" s="91">
        <f t="shared" si="3"/>
      </c>
    </row>
    <row r="213" spans="1:5" ht="12.75">
      <c r="A213" s="89"/>
      <c r="B213" s="90"/>
      <c r="C213" s="91"/>
      <c r="D213" s="90"/>
      <c r="E213" s="91">
        <f t="shared" si="3"/>
      </c>
    </row>
    <row r="214" spans="1:5" ht="12.75">
      <c r="A214" s="89"/>
      <c r="B214" s="90"/>
      <c r="C214" s="91"/>
      <c r="D214" s="90"/>
      <c r="E214" s="91">
        <f t="shared" si="3"/>
      </c>
    </row>
    <row r="215" spans="1:5" ht="12.75">
      <c r="A215" s="89"/>
      <c r="B215" s="90"/>
      <c r="C215" s="91"/>
      <c r="D215" s="90"/>
      <c r="E215" s="91">
        <f t="shared" si="3"/>
      </c>
    </row>
    <row r="216" spans="1:5" ht="12.75">
      <c r="A216" s="89"/>
      <c r="B216" s="90"/>
      <c r="C216" s="91"/>
      <c r="D216" s="90"/>
      <c r="E216" s="91">
        <f t="shared" si="3"/>
      </c>
    </row>
    <row r="217" spans="1:5" ht="12.75">
      <c r="A217" s="89"/>
      <c r="B217" s="90"/>
      <c r="C217" s="91"/>
      <c r="D217" s="90"/>
      <c r="E217" s="91">
        <f t="shared" si="3"/>
      </c>
    </row>
    <row r="218" spans="1:5" ht="12.75">
      <c r="A218" s="89"/>
      <c r="B218" s="90"/>
      <c r="C218" s="91"/>
      <c r="D218" s="90"/>
      <c r="E218" s="91">
        <f t="shared" si="3"/>
      </c>
    </row>
    <row r="219" spans="1:5" ht="12.75">
      <c r="A219" s="89"/>
      <c r="B219" s="90"/>
      <c r="C219" s="91"/>
      <c r="D219" s="90"/>
      <c r="E219" s="91">
        <f t="shared" si="3"/>
      </c>
    </row>
    <row r="220" spans="1:5" ht="12.75">
      <c r="A220" s="89"/>
      <c r="B220" s="90"/>
      <c r="C220" s="91"/>
      <c r="D220" s="90"/>
      <c r="E220" s="91">
        <f t="shared" si="3"/>
      </c>
    </row>
    <row r="221" spans="1:5" ht="12.75">
      <c r="A221" s="89"/>
      <c r="B221" s="90"/>
      <c r="C221" s="91"/>
      <c r="D221" s="90"/>
      <c r="E221" s="91">
        <f t="shared" si="3"/>
      </c>
    </row>
    <row r="222" spans="1:5" ht="12.75">
      <c r="A222" s="89"/>
      <c r="B222" s="90"/>
      <c r="C222" s="91"/>
      <c r="D222" s="90"/>
      <c r="E222" s="91">
        <f t="shared" si="3"/>
      </c>
    </row>
    <row r="223" spans="1:5" ht="12.75">
      <c r="A223" s="89"/>
      <c r="B223" s="90"/>
      <c r="C223" s="91"/>
      <c r="D223" s="90"/>
      <c r="E223" s="91">
        <f t="shared" si="3"/>
      </c>
    </row>
    <row r="224" spans="1:5" ht="12.75">
      <c r="A224" s="89"/>
      <c r="B224" s="90"/>
      <c r="C224" s="91"/>
      <c r="D224" s="90"/>
      <c r="E224" s="91">
        <f t="shared" si="3"/>
      </c>
    </row>
    <row r="225" spans="1:5" ht="12.75">
      <c r="A225" s="89"/>
      <c r="B225" s="90"/>
      <c r="C225" s="91"/>
      <c r="D225" s="90"/>
      <c r="E225" s="91">
        <f t="shared" si="3"/>
      </c>
    </row>
    <row r="226" spans="1:5" ht="12.75">
      <c r="A226" s="89"/>
      <c r="B226" s="90"/>
      <c r="C226" s="91"/>
      <c r="D226" s="90"/>
      <c r="E226" s="91">
        <f t="shared" si="3"/>
      </c>
    </row>
    <row r="227" spans="1:5" ht="12.75">
      <c r="A227" s="89"/>
      <c r="B227" s="90"/>
      <c r="C227" s="91"/>
      <c r="D227" s="90"/>
      <c r="E227" s="91">
        <f t="shared" si="3"/>
      </c>
    </row>
    <row r="228" spans="1:5" ht="12.75">
      <c r="A228" s="89"/>
      <c r="B228" s="90"/>
      <c r="C228" s="91"/>
      <c r="D228" s="90"/>
      <c r="E228" s="91">
        <f t="shared" si="3"/>
      </c>
    </row>
    <row r="229" spans="1:5" ht="12.75">
      <c r="A229" s="89"/>
      <c r="B229" s="90"/>
      <c r="C229" s="91"/>
      <c r="D229" s="90"/>
      <c r="E229" s="91">
        <f t="shared" si="3"/>
      </c>
    </row>
    <row r="230" spans="1:5" ht="12.75">
      <c r="A230" s="89"/>
      <c r="B230" s="90"/>
      <c r="C230" s="91"/>
      <c r="D230" s="90"/>
      <c r="E230" s="91">
        <f t="shared" si="3"/>
      </c>
    </row>
    <row r="231" spans="1:5" ht="12.75">
      <c r="A231" s="89"/>
      <c r="B231" s="90"/>
      <c r="C231" s="91"/>
      <c r="D231" s="90"/>
      <c r="E231" s="91">
        <f t="shared" si="3"/>
      </c>
    </row>
    <row r="232" spans="1:5" ht="12.75">
      <c r="A232" s="89"/>
      <c r="B232" s="90"/>
      <c r="C232" s="91"/>
      <c r="D232" s="90"/>
      <c r="E232" s="91">
        <f t="shared" si="3"/>
      </c>
    </row>
    <row r="233" spans="1:5" ht="12.75">
      <c r="A233" s="89"/>
      <c r="B233" s="90"/>
      <c r="C233" s="91"/>
      <c r="D233" s="90"/>
      <c r="E233" s="91">
        <f t="shared" si="3"/>
      </c>
    </row>
    <row r="234" spans="1:5" ht="12.75">
      <c r="A234" s="89"/>
      <c r="B234" s="90"/>
      <c r="C234" s="91"/>
      <c r="D234" s="90"/>
      <c r="E234" s="91">
        <f t="shared" si="3"/>
      </c>
    </row>
    <row r="235" spans="1:5" ht="12.75">
      <c r="A235" s="89"/>
      <c r="B235" s="90"/>
      <c r="C235" s="91"/>
      <c r="D235" s="90"/>
      <c r="E235" s="91">
        <f t="shared" si="3"/>
      </c>
    </row>
    <row r="236" spans="1:5" ht="12.75">
      <c r="A236" s="89"/>
      <c r="B236" s="90"/>
      <c r="C236" s="91"/>
      <c r="D236" s="90"/>
      <c r="E236" s="91">
        <f t="shared" si="3"/>
      </c>
    </row>
    <row r="237" spans="1:5" ht="12.75">
      <c r="A237" s="89"/>
      <c r="B237" s="90"/>
      <c r="C237" s="91"/>
      <c r="D237" s="90"/>
      <c r="E237" s="91">
        <f t="shared" si="3"/>
      </c>
    </row>
    <row r="238" spans="1:5" ht="12.75">
      <c r="A238" s="89"/>
      <c r="B238" s="90"/>
      <c r="C238" s="91"/>
      <c r="D238" s="90"/>
      <c r="E238" s="91">
        <f t="shared" si="3"/>
      </c>
    </row>
    <row r="239" spans="1:5" ht="12.75">
      <c r="A239" s="89"/>
      <c r="B239" s="90"/>
      <c r="C239" s="91"/>
      <c r="D239" s="90"/>
      <c r="E239" s="91">
        <f t="shared" si="3"/>
      </c>
    </row>
    <row r="240" spans="1:5" ht="12.75">
      <c r="A240" s="89"/>
      <c r="B240" s="90"/>
      <c r="C240" s="91"/>
      <c r="D240" s="90"/>
      <c r="E240" s="91">
        <f t="shared" si="3"/>
      </c>
    </row>
    <row r="241" spans="1:5" ht="12.75">
      <c r="A241" s="89"/>
      <c r="B241" s="90"/>
      <c r="C241" s="91"/>
      <c r="D241" s="90"/>
      <c r="E241" s="91">
        <f t="shared" si="3"/>
      </c>
    </row>
    <row r="242" spans="1:5" ht="12.75">
      <c r="A242" s="89"/>
      <c r="B242" s="90"/>
      <c r="C242" s="91"/>
      <c r="D242" s="90"/>
      <c r="E242" s="91">
        <f t="shared" si="3"/>
      </c>
    </row>
    <row r="243" spans="1:5" ht="12.75">
      <c r="A243" s="89"/>
      <c r="B243" s="90"/>
      <c r="C243" s="91"/>
      <c r="D243" s="90"/>
      <c r="E243" s="91">
        <f t="shared" si="3"/>
      </c>
    </row>
    <row r="244" spans="1:5" ht="12.75">
      <c r="A244" s="89"/>
      <c r="B244" s="90"/>
      <c r="C244" s="91"/>
      <c r="D244" s="90"/>
      <c r="E244" s="91">
        <f t="shared" si="3"/>
      </c>
    </row>
    <row r="245" spans="1:5" ht="12.75">
      <c r="A245" s="89"/>
      <c r="B245" s="90"/>
      <c r="C245" s="91"/>
      <c r="D245" s="90"/>
      <c r="E245" s="91">
        <f t="shared" si="3"/>
      </c>
    </row>
    <row r="246" spans="1:5" ht="12.75">
      <c r="A246" s="89"/>
      <c r="B246" s="90"/>
      <c r="C246" s="91"/>
      <c r="D246" s="90"/>
      <c r="E246" s="91">
        <f t="shared" si="3"/>
      </c>
    </row>
    <row r="247" spans="1:5" ht="12.75">
      <c r="A247" s="89"/>
      <c r="B247" s="90"/>
      <c r="C247" s="91"/>
      <c r="D247" s="90"/>
      <c r="E247" s="91">
        <f t="shared" si="3"/>
      </c>
    </row>
    <row r="248" spans="1:5" ht="12.75">
      <c r="A248" s="89"/>
      <c r="B248" s="90"/>
      <c r="C248" s="91"/>
      <c r="D248" s="90"/>
      <c r="E248" s="91">
        <f t="shared" si="3"/>
      </c>
    </row>
    <row r="249" spans="1:5" ht="12.75">
      <c r="A249" s="89"/>
      <c r="B249" s="90"/>
      <c r="C249" s="91"/>
      <c r="D249" s="90"/>
      <c r="E249" s="91">
        <f t="shared" si="3"/>
      </c>
    </row>
    <row r="250" spans="1:5" ht="12.75">
      <c r="A250" s="89"/>
      <c r="B250" s="90"/>
      <c r="C250" s="91"/>
      <c r="D250" s="90"/>
      <c r="E250" s="91">
        <f t="shared" si="3"/>
      </c>
    </row>
    <row r="251" spans="1:5" ht="12.75">
      <c r="A251" s="89"/>
      <c r="B251" s="90"/>
      <c r="C251" s="91"/>
      <c r="D251" s="90"/>
      <c r="E251" s="91">
        <f t="shared" si="3"/>
      </c>
    </row>
    <row r="252" spans="1:5" ht="12.75">
      <c r="A252" s="89"/>
      <c r="B252" s="90"/>
      <c r="C252" s="91"/>
      <c r="D252" s="90"/>
      <c r="E252" s="91">
        <f t="shared" si="3"/>
      </c>
    </row>
    <row r="253" spans="1:5" ht="12.75">
      <c r="A253" s="89"/>
      <c r="B253" s="90"/>
      <c r="C253" s="91"/>
      <c r="D253" s="90"/>
      <c r="E253" s="91">
        <f t="shared" si="3"/>
      </c>
    </row>
    <row r="254" spans="1:5" ht="12.75">
      <c r="A254" s="89"/>
      <c r="B254" s="90"/>
      <c r="C254" s="91"/>
      <c r="D254" s="90"/>
      <c r="E254" s="91">
        <f t="shared" si="3"/>
      </c>
    </row>
    <row r="255" spans="1:5" ht="12.75">
      <c r="A255" s="89"/>
      <c r="B255" s="90"/>
      <c r="C255" s="91"/>
      <c r="D255" s="90"/>
      <c r="E255" s="91">
        <f t="shared" si="3"/>
      </c>
    </row>
    <row r="256" spans="1:5" ht="12.75">
      <c r="A256" s="89"/>
      <c r="B256" s="90"/>
      <c r="C256" s="91"/>
      <c r="D256" s="90"/>
      <c r="E256" s="91">
        <f t="shared" si="3"/>
      </c>
    </row>
    <row r="257" spans="1:5" ht="12.75">
      <c r="A257" s="89"/>
      <c r="B257" s="90"/>
      <c r="C257" s="91"/>
      <c r="D257" s="90"/>
      <c r="E257" s="91">
        <f t="shared" si="3"/>
      </c>
    </row>
    <row r="258" spans="1:5" ht="12.75">
      <c r="A258" s="89"/>
      <c r="B258" s="90"/>
      <c r="C258" s="91"/>
      <c r="D258" s="90"/>
      <c r="E258" s="91">
        <f t="shared" si="3"/>
      </c>
    </row>
    <row r="259" spans="1:5" ht="12.75">
      <c r="A259" s="89"/>
      <c r="B259" s="90"/>
      <c r="C259" s="91"/>
      <c r="D259" s="90"/>
      <c r="E259" s="91">
        <f aca="true" t="shared" si="4" ref="E259:E322">IF(B259&lt;&gt;0,IF(ABS(B259-D259)&gt;0.1,"KO","OK"),"")</f>
      </c>
    </row>
    <row r="260" spans="1:5" ht="12.75">
      <c r="A260" s="89"/>
      <c r="B260" s="90"/>
      <c r="C260" s="91"/>
      <c r="D260" s="90"/>
      <c r="E260" s="91">
        <f t="shared" si="4"/>
      </c>
    </row>
    <row r="261" spans="1:5" ht="12.75">
      <c r="A261" s="89"/>
      <c r="B261" s="90"/>
      <c r="C261" s="91"/>
      <c r="D261" s="90"/>
      <c r="E261" s="91">
        <f t="shared" si="4"/>
      </c>
    </row>
    <row r="262" spans="1:5" ht="12.75">
      <c r="A262" s="89"/>
      <c r="B262" s="90"/>
      <c r="C262" s="91"/>
      <c r="D262" s="90"/>
      <c r="E262" s="91">
        <f t="shared" si="4"/>
      </c>
    </row>
    <row r="263" spans="1:5" ht="12.75">
      <c r="A263" s="89"/>
      <c r="B263" s="90"/>
      <c r="C263" s="91"/>
      <c r="D263" s="90"/>
      <c r="E263" s="91">
        <f t="shared" si="4"/>
      </c>
    </row>
    <row r="264" spans="1:5" ht="12.75">
      <c r="A264" s="89"/>
      <c r="B264" s="90"/>
      <c r="C264" s="91"/>
      <c r="D264" s="90"/>
      <c r="E264" s="91">
        <f t="shared" si="4"/>
      </c>
    </row>
    <row r="265" spans="1:5" ht="12.75">
      <c r="A265" s="89"/>
      <c r="B265" s="90"/>
      <c r="C265" s="91"/>
      <c r="D265" s="90"/>
      <c r="E265" s="91">
        <f t="shared" si="4"/>
      </c>
    </row>
    <row r="266" spans="1:5" ht="12.75">
      <c r="A266" s="89"/>
      <c r="B266" s="90"/>
      <c r="C266" s="91"/>
      <c r="D266" s="90"/>
      <c r="E266" s="91">
        <f t="shared" si="4"/>
      </c>
    </row>
    <row r="267" spans="1:5" ht="12.75">
      <c r="A267" s="89"/>
      <c r="B267" s="90"/>
      <c r="C267" s="91"/>
      <c r="D267" s="90"/>
      <c r="E267" s="91">
        <f t="shared" si="4"/>
      </c>
    </row>
    <row r="268" spans="1:5" ht="12.75">
      <c r="A268" s="89"/>
      <c r="B268" s="90"/>
      <c r="C268" s="91"/>
      <c r="D268" s="90"/>
      <c r="E268" s="91">
        <f t="shared" si="4"/>
      </c>
    </row>
    <row r="269" spans="1:5" ht="12.75">
      <c r="A269" s="89"/>
      <c r="B269" s="90"/>
      <c r="C269" s="91"/>
      <c r="D269" s="90"/>
      <c r="E269" s="91">
        <f t="shared" si="4"/>
      </c>
    </row>
    <row r="270" spans="1:5" ht="12.75">
      <c r="A270" s="89"/>
      <c r="B270" s="90"/>
      <c r="C270" s="91"/>
      <c r="D270" s="90"/>
      <c r="E270" s="91">
        <f t="shared" si="4"/>
      </c>
    </row>
    <row r="271" spans="1:5" ht="12.75">
      <c r="A271" s="89"/>
      <c r="B271" s="90"/>
      <c r="C271" s="91"/>
      <c r="D271" s="90"/>
      <c r="E271" s="91">
        <f t="shared" si="4"/>
      </c>
    </row>
    <row r="272" spans="1:5" ht="12.75">
      <c r="A272" s="89"/>
      <c r="B272" s="90"/>
      <c r="C272" s="91"/>
      <c r="D272" s="90"/>
      <c r="E272" s="91">
        <f t="shared" si="4"/>
      </c>
    </row>
    <row r="273" spans="1:5" ht="12.75">
      <c r="A273" s="89"/>
      <c r="B273" s="90"/>
      <c r="C273" s="91"/>
      <c r="D273" s="90"/>
      <c r="E273" s="91">
        <f t="shared" si="4"/>
      </c>
    </row>
    <row r="274" spans="1:5" ht="12.75">
      <c r="A274" s="89"/>
      <c r="B274" s="90"/>
      <c r="C274" s="91"/>
      <c r="D274" s="90"/>
      <c r="E274" s="91">
        <f t="shared" si="4"/>
      </c>
    </row>
    <row r="275" spans="1:5" ht="12.75">
      <c r="A275" s="89"/>
      <c r="B275" s="90"/>
      <c r="C275" s="91"/>
      <c r="D275" s="90"/>
      <c r="E275" s="91">
        <f t="shared" si="4"/>
      </c>
    </row>
    <row r="276" spans="1:5" ht="12.75">
      <c r="A276" s="89"/>
      <c r="B276" s="90"/>
      <c r="C276" s="91"/>
      <c r="D276" s="90"/>
      <c r="E276" s="91">
        <f t="shared" si="4"/>
      </c>
    </row>
    <row r="277" spans="1:5" ht="12.75">
      <c r="A277" s="89"/>
      <c r="B277" s="90"/>
      <c r="C277" s="91"/>
      <c r="D277" s="90"/>
      <c r="E277" s="91">
        <f t="shared" si="4"/>
      </c>
    </row>
    <row r="278" spans="1:5" ht="12.75">
      <c r="A278" s="89"/>
      <c r="B278" s="90"/>
      <c r="C278" s="91"/>
      <c r="D278" s="90"/>
      <c r="E278" s="91">
        <f t="shared" si="4"/>
      </c>
    </row>
    <row r="279" spans="1:5" ht="12.75">
      <c r="A279" s="89"/>
      <c r="B279" s="90"/>
      <c r="C279" s="91"/>
      <c r="D279" s="90"/>
      <c r="E279" s="91">
        <f t="shared" si="4"/>
      </c>
    </row>
    <row r="280" spans="1:5" ht="12.75">
      <c r="A280" s="89"/>
      <c r="B280" s="90"/>
      <c r="C280" s="91"/>
      <c r="D280" s="90"/>
      <c r="E280" s="91">
        <f t="shared" si="4"/>
      </c>
    </row>
    <row r="281" spans="1:5" ht="12.75">
      <c r="A281" s="89"/>
      <c r="B281" s="90"/>
      <c r="C281" s="91"/>
      <c r="D281" s="90"/>
      <c r="E281" s="91">
        <f t="shared" si="4"/>
      </c>
    </row>
    <row r="282" spans="1:5" ht="12.75">
      <c r="A282" s="89"/>
      <c r="B282" s="90"/>
      <c r="C282" s="91"/>
      <c r="D282" s="90"/>
      <c r="E282" s="91">
        <f t="shared" si="4"/>
      </c>
    </row>
    <row r="283" spans="1:5" ht="12.75">
      <c r="A283" s="89"/>
      <c r="B283" s="90"/>
      <c r="C283" s="91"/>
      <c r="D283" s="90"/>
      <c r="E283" s="91">
        <f t="shared" si="4"/>
      </c>
    </row>
    <row r="284" spans="1:5" ht="12.75">
      <c r="A284" s="89"/>
      <c r="B284" s="90"/>
      <c r="C284" s="91"/>
      <c r="D284" s="90"/>
      <c r="E284" s="91">
        <f t="shared" si="4"/>
      </c>
    </row>
    <row r="285" spans="1:5" ht="12.75">
      <c r="A285" s="89"/>
      <c r="B285" s="90"/>
      <c r="C285" s="91"/>
      <c r="D285" s="90"/>
      <c r="E285" s="91">
        <f t="shared" si="4"/>
      </c>
    </row>
    <row r="286" spans="1:5" ht="12.75">
      <c r="A286" s="89"/>
      <c r="B286" s="90"/>
      <c r="C286" s="91"/>
      <c r="D286" s="90"/>
      <c r="E286" s="91">
        <f t="shared" si="4"/>
      </c>
    </row>
    <row r="287" spans="1:5" ht="12.75">
      <c r="A287" s="89"/>
      <c r="B287" s="90"/>
      <c r="C287" s="91"/>
      <c r="D287" s="90"/>
      <c r="E287" s="91">
        <f t="shared" si="4"/>
      </c>
    </row>
    <row r="288" spans="1:5" ht="12.75">
      <c r="A288" s="89"/>
      <c r="B288" s="90"/>
      <c r="C288" s="91"/>
      <c r="D288" s="90"/>
      <c r="E288" s="91">
        <f t="shared" si="4"/>
      </c>
    </row>
    <row r="289" spans="1:5" ht="12.75">
      <c r="A289" s="89"/>
      <c r="B289" s="90"/>
      <c r="C289" s="91"/>
      <c r="D289" s="90"/>
      <c r="E289" s="91">
        <f t="shared" si="4"/>
      </c>
    </row>
    <row r="290" spans="1:5" ht="12.75">
      <c r="A290" s="89"/>
      <c r="B290" s="90"/>
      <c r="C290" s="91"/>
      <c r="D290" s="90"/>
      <c r="E290" s="91">
        <f t="shared" si="4"/>
      </c>
    </row>
    <row r="291" spans="1:5" ht="12.75">
      <c r="A291" s="89"/>
      <c r="B291" s="90"/>
      <c r="C291" s="91"/>
      <c r="D291" s="90"/>
      <c r="E291" s="91">
        <f t="shared" si="4"/>
      </c>
    </row>
    <row r="292" spans="1:5" ht="12.75">
      <c r="A292" s="89"/>
      <c r="B292" s="90"/>
      <c r="C292" s="91"/>
      <c r="D292" s="90"/>
      <c r="E292" s="91">
        <f t="shared" si="4"/>
      </c>
    </row>
    <row r="293" spans="1:5" ht="12.75">
      <c r="A293" s="89"/>
      <c r="B293" s="90"/>
      <c r="C293" s="91"/>
      <c r="D293" s="90"/>
      <c r="E293" s="91">
        <f t="shared" si="4"/>
      </c>
    </row>
    <row r="294" spans="1:5" ht="12.75">
      <c r="A294" s="89"/>
      <c r="B294" s="90"/>
      <c r="C294" s="91"/>
      <c r="D294" s="90"/>
      <c r="E294" s="91">
        <f t="shared" si="4"/>
      </c>
    </row>
    <row r="295" spans="1:5" ht="12.75">
      <c r="A295" s="89"/>
      <c r="B295" s="90"/>
      <c r="C295" s="91"/>
      <c r="D295" s="90"/>
      <c r="E295" s="91">
        <f t="shared" si="4"/>
      </c>
    </row>
    <row r="296" spans="1:5" ht="12.75">
      <c r="A296" s="89"/>
      <c r="B296" s="90"/>
      <c r="C296" s="91"/>
      <c r="D296" s="90"/>
      <c r="E296" s="91">
        <f t="shared" si="4"/>
      </c>
    </row>
    <row r="297" spans="1:5" ht="12.75">
      <c r="A297" s="89"/>
      <c r="B297" s="90"/>
      <c r="C297" s="91"/>
      <c r="D297" s="90"/>
      <c r="E297" s="91">
        <f t="shared" si="4"/>
      </c>
    </row>
    <row r="298" spans="1:5" ht="12.75">
      <c r="A298" s="89"/>
      <c r="B298" s="90"/>
      <c r="C298" s="91"/>
      <c r="D298" s="90"/>
      <c r="E298" s="91">
        <f t="shared" si="4"/>
      </c>
    </row>
    <row r="299" spans="1:5" ht="12.75">
      <c r="A299" s="89"/>
      <c r="B299" s="90"/>
      <c r="C299" s="91"/>
      <c r="D299" s="90"/>
      <c r="E299" s="91">
        <f t="shared" si="4"/>
      </c>
    </row>
    <row r="300" spans="1:5" ht="12.75">
      <c r="A300" s="89"/>
      <c r="B300" s="90"/>
      <c r="C300" s="91"/>
      <c r="D300" s="90"/>
      <c r="E300" s="91">
        <f t="shared" si="4"/>
      </c>
    </row>
    <row r="301" spans="1:5" ht="12.75">
      <c r="A301" s="89"/>
      <c r="B301" s="90"/>
      <c r="C301" s="91"/>
      <c r="D301" s="90"/>
      <c r="E301" s="91">
        <f t="shared" si="4"/>
      </c>
    </row>
    <row r="302" spans="1:5" ht="12.75">
      <c r="A302" s="89"/>
      <c r="B302" s="90"/>
      <c r="C302" s="91"/>
      <c r="D302" s="90"/>
      <c r="E302" s="91">
        <f t="shared" si="4"/>
      </c>
    </row>
    <row r="303" spans="1:5" ht="12.75">
      <c r="A303" s="89"/>
      <c r="B303" s="90"/>
      <c r="C303" s="91"/>
      <c r="D303" s="90"/>
      <c r="E303" s="91">
        <f t="shared" si="4"/>
      </c>
    </row>
    <row r="304" spans="1:5" ht="12.75">
      <c r="A304" s="89"/>
      <c r="B304" s="90"/>
      <c r="C304" s="91"/>
      <c r="D304" s="90"/>
      <c r="E304" s="91">
        <f t="shared" si="4"/>
      </c>
    </row>
    <row r="305" spans="1:5" ht="12.75">
      <c r="A305" s="89"/>
      <c r="B305" s="90"/>
      <c r="C305" s="91"/>
      <c r="D305" s="90"/>
      <c r="E305" s="91">
        <f t="shared" si="4"/>
      </c>
    </row>
    <row r="306" spans="1:5" ht="12.75">
      <c r="A306" s="89"/>
      <c r="B306" s="90"/>
      <c r="C306" s="91"/>
      <c r="D306" s="90"/>
      <c r="E306" s="91">
        <f t="shared" si="4"/>
      </c>
    </row>
    <row r="307" spans="1:5" ht="12.75">
      <c r="A307" s="89"/>
      <c r="B307" s="90"/>
      <c r="C307" s="91"/>
      <c r="D307" s="90"/>
      <c r="E307" s="91">
        <f t="shared" si="4"/>
      </c>
    </row>
    <row r="308" spans="1:5" ht="12.75">
      <c r="A308" s="89"/>
      <c r="B308" s="90"/>
      <c r="C308" s="91"/>
      <c r="D308" s="90"/>
      <c r="E308" s="91">
        <f t="shared" si="4"/>
      </c>
    </row>
    <row r="309" spans="1:5" ht="12.75">
      <c r="A309" s="89"/>
      <c r="B309" s="90"/>
      <c r="C309" s="91"/>
      <c r="D309" s="90"/>
      <c r="E309" s="91">
        <f t="shared" si="4"/>
      </c>
    </row>
    <row r="310" spans="1:5" ht="12.75">
      <c r="A310" s="89"/>
      <c r="B310" s="90"/>
      <c r="C310" s="91"/>
      <c r="D310" s="90"/>
      <c r="E310" s="91">
        <f t="shared" si="4"/>
      </c>
    </row>
    <row r="311" spans="1:5" ht="12.75">
      <c r="A311" s="89"/>
      <c r="B311" s="90"/>
      <c r="C311" s="91"/>
      <c r="D311" s="90"/>
      <c r="E311" s="91">
        <f t="shared" si="4"/>
      </c>
    </row>
    <row r="312" spans="1:5" ht="12.75">
      <c r="A312" s="89"/>
      <c r="B312" s="90"/>
      <c r="C312" s="91"/>
      <c r="D312" s="90"/>
      <c r="E312" s="91">
        <f t="shared" si="4"/>
      </c>
    </row>
    <row r="313" spans="1:5" ht="12.75">
      <c r="A313" s="89"/>
      <c r="B313" s="90"/>
      <c r="C313" s="91"/>
      <c r="D313" s="90"/>
      <c r="E313" s="91">
        <f t="shared" si="4"/>
      </c>
    </row>
    <row r="314" spans="1:5" ht="12.75">
      <c r="A314" s="89"/>
      <c r="B314" s="90"/>
      <c r="C314" s="91"/>
      <c r="D314" s="90"/>
      <c r="E314" s="91">
        <f t="shared" si="4"/>
      </c>
    </row>
    <row r="315" spans="1:5" ht="12.75">
      <c r="A315" s="89"/>
      <c r="B315" s="90"/>
      <c r="C315" s="91"/>
      <c r="D315" s="90"/>
      <c r="E315" s="91">
        <f t="shared" si="4"/>
      </c>
    </row>
    <row r="316" spans="1:5" ht="12.75">
      <c r="A316" s="89"/>
      <c r="B316" s="90"/>
      <c r="C316" s="91"/>
      <c r="D316" s="90"/>
      <c r="E316" s="91">
        <f t="shared" si="4"/>
      </c>
    </row>
    <row r="317" spans="1:5" ht="12.75">
      <c r="A317" s="89"/>
      <c r="B317" s="90"/>
      <c r="C317" s="91"/>
      <c r="D317" s="90"/>
      <c r="E317" s="91">
        <f t="shared" si="4"/>
      </c>
    </row>
    <row r="318" spans="1:5" ht="12.75">
      <c r="A318" s="89"/>
      <c r="B318" s="90"/>
      <c r="C318" s="91"/>
      <c r="D318" s="90"/>
      <c r="E318" s="91">
        <f t="shared" si="4"/>
      </c>
    </row>
    <row r="319" spans="1:5" ht="12.75">
      <c r="A319" s="89"/>
      <c r="B319" s="90"/>
      <c r="C319" s="91"/>
      <c r="D319" s="90"/>
      <c r="E319" s="91">
        <f t="shared" si="4"/>
      </c>
    </row>
    <row r="320" spans="1:5" ht="12.75">
      <c r="A320" s="89"/>
      <c r="B320" s="90"/>
      <c r="C320" s="91"/>
      <c r="D320" s="90"/>
      <c r="E320" s="91">
        <f t="shared" si="4"/>
      </c>
    </row>
    <row r="321" spans="1:5" ht="12.75">
      <c r="A321" s="89"/>
      <c r="B321" s="90"/>
      <c r="C321" s="91"/>
      <c r="D321" s="90"/>
      <c r="E321" s="91">
        <f t="shared" si="4"/>
      </c>
    </row>
    <row r="322" spans="1:5" ht="12.75">
      <c r="A322" s="89"/>
      <c r="B322" s="90"/>
      <c r="C322" s="91"/>
      <c r="D322" s="90"/>
      <c r="E322" s="91">
        <f t="shared" si="4"/>
      </c>
    </row>
    <row r="323" spans="1:5" ht="12.75">
      <c r="A323" s="89"/>
      <c r="B323" s="90"/>
      <c r="C323" s="91"/>
      <c r="D323" s="90"/>
      <c r="E323" s="91">
        <f aca="true" t="shared" si="5" ref="E323:E386">IF(B323&lt;&gt;0,IF(ABS(B323-D323)&gt;0.1,"KO","OK"),"")</f>
      </c>
    </row>
    <row r="324" spans="1:5" ht="12.75">
      <c r="A324" s="89"/>
      <c r="B324" s="90"/>
      <c r="C324" s="91"/>
      <c r="D324" s="90"/>
      <c r="E324" s="91">
        <f t="shared" si="5"/>
      </c>
    </row>
    <row r="325" spans="1:5" ht="12.75">
      <c r="A325" s="89"/>
      <c r="B325" s="90"/>
      <c r="C325" s="91"/>
      <c r="D325" s="90"/>
      <c r="E325" s="91">
        <f t="shared" si="5"/>
      </c>
    </row>
    <row r="326" spans="1:5" ht="12.75">
      <c r="A326" s="89"/>
      <c r="B326" s="90"/>
      <c r="C326" s="91"/>
      <c r="D326" s="90"/>
      <c r="E326" s="91">
        <f t="shared" si="5"/>
      </c>
    </row>
    <row r="327" spans="1:5" ht="12.75">
      <c r="A327" s="89"/>
      <c r="B327" s="90"/>
      <c r="C327" s="91"/>
      <c r="D327" s="90"/>
      <c r="E327" s="91">
        <f t="shared" si="5"/>
      </c>
    </row>
    <row r="328" spans="1:5" ht="12.75">
      <c r="A328" s="89"/>
      <c r="B328" s="90"/>
      <c r="C328" s="91"/>
      <c r="D328" s="90"/>
      <c r="E328" s="91">
        <f t="shared" si="5"/>
      </c>
    </row>
    <row r="329" spans="1:5" ht="12.75">
      <c r="A329" s="89"/>
      <c r="B329" s="90"/>
      <c r="C329" s="91"/>
      <c r="D329" s="90"/>
      <c r="E329" s="91">
        <f t="shared" si="5"/>
      </c>
    </row>
    <row r="330" spans="1:5" ht="12.75">
      <c r="A330" s="89"/>
      <c r="B330" s="90"/>
      <c r="C330" s="91"/>
      <c r="D330" s="90"/>
      <c r="E330" s="91">
        <f t="shared" si="5"/>
      </c>
    </row>
    <row r="331" spans="1:5" ht="12.75">
      <c r="A331" s="89"/>
      <c r="B331" s="90"/>
      <c r="C331" s="91"/>
      <c r="D331" s="90"/>
      <c r="E331" s="91">
        <f t="shared" si="5"/>
      </c>
    </row>
    <row r="332" spans="1:5" ht="12.75">
      <c r="A332" s="89"/>
      <c r="B332" s="90"/>
      <c r="C332" s="91"/>
      <c r="D332" s="90"/>
      <c r="E332" s="91">
        <f t="shared" si="5"/>
      </c>
    </row>
    <row r="333" spans="1:5" ht="12.75">
      <c r="A333" s="89"/>
      <c r="B333" s="90"/>
      <c r="C333" s="91"/>
      <c r="D333" s="90"/>
      <c r="E333" s="91">
        <f t="shared" si="5"/>
      </c>
    </row>
    <row r="334" spans="1:5" ht="12.75">
      <c r="A334" s="89"/>
      <c r="B334" s="90"/>
      <c r="C334" s="91"/>
      <c r="D334" s="90"/>
      <c r="E334" s="91">
        <f t="shared" si="5"/>
      </c>
    </row>
    <row r="335" spans="1:5" ht="12.75">
      <c r="A335" s="89"/>
      <c r="B335" s="90"/>
      <c r="C335" s="91"/>
      <c r="D335" s="90"/>
      <c r="E335" s="91">
        <f t="shared" si="5"/>
      </c>
    </row>
    <row r="336" spans="1:5" ht="12.75">
      <c r="A336" s="89"/>
      <c r="B336" s="90"/>
      <c r="C336" s="91"/>
      <c r="D336" s="90"/>
      <c r="E336" s="91">
        <f t="shared" si="5"/>
      </c>
    </row>
    <row r="337" spans="1:5" ht="12.75">
      <c r="A337" s="89"/>
      <c r="B337" s="90"/>
      <c r="C337" s="91"/>
      <c r="D337" s="90"/>
      <c r="E337" s="91">
        <f t="shared" si="5"/>
      </c>
    </row>
    <row r="338" spans="1:5" ht="12.75">
      <c r="A338" s="89"/>
      <c r="B338" s="90"/>
      <c r="C338" s="91"/>
      <c r="D338" s="90"/>
      <c r="E338" s="91">
        <f t="shared" si="5"/>
      </c>
    </row>
    <row r="339" spans="1:5" ht="12.75">
      <c r="A339" s="89"/>
      <c r="B339" s="90"/>
      <c r="C339" s="91"/>
      <c r="D339" s="90"/>
      <c r="E339" s="91">
        <f t="shared" si="5"/>
      </c>
    </row>
    <row r="340" spans="1:5" ht="12.75">
      <c r="A340" s="89"/>
      <c r="B340" s="90"/>
      <c r="C340" s="91"/>
      <c r="D340" s="90"/>
      <c r="E340" s="91">
        <f t="shared" si="5"/>
      </c>
    </row>
    <row r="341" spans="1:5" ht="12.75">
      <c r="A341" s="89"/>
      <c r="B341" s="90"/>
      <c r="C341" s="91"/>
      <c r="D341" s="90"/>
      <c r="E341" s="91">
        <f t="shared" si="5"/>
      </c>
    </row>
    <row r="342" spans="1:5" ht="12.75">
      <c r="A342" s="89"/>
      <c r="B342" s="90"/>
      <c r="C342" s="91"/>
      <c r="D342" s="90"/>
      <c r="E342" s="91">
        <f t="shared" si="5"/>
      </c>
    </row>
    <row r="343" spans="1:5" ht="12.75">
      <c r="A343" s="89"/>
      <c r="B343" s="90"/>
      <c r="C343" s="91"/>
      <c r="D343" s="90"/>
      <c r="E343" s="91">
        <f t="shared" si="5"/>
      </c>
    </row>
    <row r="344" spans="1:5" ht="12.75">
      <c r="A344" s="89"/>
      <c r="B344" s="90"/>
      <c r="C344" s="91"/>
      <c r="D344" s="90"/>
      <c r="E344" s="91">
        <f t="shared" si="5"/>
      </c>
    </row>
    <row r="345" spans="1:5" ht="12.75">
      <c r="A345" s="89"/>
      <c r="B345" s="90"/>
      <c r="C345" s="91"/>
      <c r="D345" s="90"/>
      <c r="E345" s="91">
        <f t="shared" si="5"/>
      </c>
    </row>
    <row r="346" spans="1:5" ht="12.75">
      <c r="A346" s="89"/>
      <c r="B346" s="90"/>
      <c r="C346" s="91"/>
      <c r="D346" s="90"/>
      <c r="E346" s="91">
        <f t="shared" si="5"/>
      </c>
    </row>
    <row r="347" spans="1:5" ht="12.75">
      <c r="A347" s="89"/>
      <c r="B347" s="90"/>
      <c r="C347" s="91"/>
      <c r="D347" s="90"/>
      <c r="E347" s="91">
        <f t="shared" si="5"/>
      </c>
    </row>
    <row r="348" spans="1:5" ht="12.75">
      <c r="A348" s="89"/>
      <c r="B348" s="90"/>
      <c r="C348" s="91"/>
      <c r="D348" s="90"/>
      <c r="E348" s="91">
        <f t="shared" si="5"/>
      </c>
    </row>
    <row r="349" spans="1:5" ht="12.75">
      <c r="A349" s="89"/>
      <c r="B349" s="90"/>
      <c r="C349" s="91"/>
      <c r="D349" s="90"/>
      <c r="E349" s="91">
        <f t="shared" si="5"/>
      </c>
    </row>
    <row r="350" spans="1:5" ht="12.75">
      <c r="A350" s="89"/>
      <c r="B350" s="90"/>
      <c r="C350" s="91"/>
      <c r="D350" s="90"/>
      <c r="E350" s="91">
        <f t="shared" si="5"/>
      </c>
    </row>
    <row r="351" spans="1:5" ht="12.75">
      <c r="A351" s="89"/>
      <c r="B351" s="90"/>
      <c r="C351" s="91"/>
      <c r="D351" s="90"/>
      <c r="E351" s="91">
        <f t="shared" si="5"/>
      </c>
    </row>
    <row r="352" spans="1:5" ht="12.75">
      <c r="A352" s="89"/>
      <c r="B352" s="90"/>
      <c r="C352" s="91"/>
      <c r="D352" s="90"/>
      <c r="E352" s="91">
        <f t="shared" si="5"/>
      </c>
    </row>
    <row r="353" spans="1:5" ht="12.75">
      <c r="A353" s="89"/>
      <c r="B353" s="90"/>
      <c r="C353" s="91"/>
      <c r="D353" s="90"/>
      <c r="E353" s="91">
        <f t="shared" si="5"/>
      </c>
    </row>
    <row r="354" spans="1:5" ht="12.75">
      <c r="A354" s="89"/>
      <c r="B354" s="90"/>
      <c r="C354" s="91"/>
      <c r="D354" s="90"/>
      <c r="E354" s="91">
        <f t="shared" si="5"/>
      </c>
    </row>
    <row r="355" spans="1:5" ht="12.75">
      <c r="A355" s="89"/>
      <c r="B355" s="90"/>
      <c r="C355" s="91"/>
      <c r="D355" s="90"/>
      <c r="E355" s="91">
        <f t="shared" si="5"/>
      </c>
    </row>
    <row r="356" spans="1:5" ht="12.75">
      <c r="A356" s="89"/>
      <c r="B356" s="90"/>
      <c r="C356" s="91"/>
      <c r="D356" s="90"/>
      <c r="E356" s="91">
        <f t="shared" si="5"/>
      </c>
    </row>
    <row r="357" spans="1:5" ht="12.75">
      <c r="A357" s="89"/>
      <c r="B357" s="90"/>
      <c r="C357" s="91"/>
      <c r="D357" s="90"/>
      <c r="E357" s="91">
        <f t="shared" si="5"/>
      </c>
    </row>
    <row r="358" spans="1:5" ht="12.75">
      <c r="A358" s="89"/>
      <c r="B358" s="90"/>
      <c r="C358" s="91"/>
      <c r="D358" s="90"/>
      <c r="E358" s="91">
        <f t="shared" si="5"/>
      </c>
    </row>
    <row r="359" spans="1:5" ht="12.75">
      <c r="A359" s="89"/>
      <c r="B359" s="90"/>
      <c r="C359" s="91"/>
      <c r="D359" s="90"/>
      <c r="E359" s="91">
        <f t="shared" si="5"/>
      </c>
    </row>
    <row r="360" spans="1:5" ht="12.75">
      <c r="A360" s="89"/>
      <c r="B360" s="90"/>
      <c r="C360" s="91"/>
      <c r="D360" s="90"/>
      <c r="E360" s="91">
        <f t="shared" si="5"/>
      </c>
    </row>
    <row r="361" spans="1:5" ht="12.75">
      <c r="A361" s="89"/>
      <c r="B361" s="90"/>
      <c r="C361" s="91"/>
      <c r="D361" s="90"/>
      <c r="E361" s="91">
        <f t="shared" si="5"/>
      </c>
    </row>
    <row r="362" spans="1:5" ht="12.75">
      <c r="A362" s="89"/>
      <c r="B362" s="90"/>
      <c r="C362" s="91"/>
      <c r="D362" s="90"/>
      <c r="E362" s="91">
        <f t="shared" si="5"/>
      </c>
    </row>
    <row r="363" spans="1:5" ht="12.75">
      <c r="A363" s="89"/>
      <c r="B363" s="90"/>
      <c r="C363" s="91"/>
      <c r="D363" s="90"/>
      <c r="E363" s="91">
        <f t="shared" si="5"/>
      </c>
    </row>
    <row r="364" spans="1:5" ht="12.75">
      <c r="A364" s="89"/>
      <c r="B364" s="90"/>
      <c r="C364" s="91"/>
      <c r="D364" s="90"/>
      <c r="E364" s="91">
        <f t="shared" si="5"/>
      </c>
    </row>
    <row r="365" spans="1:5" ht="12.75">
      <c r="A365" s="89"/>
      <c r="B365" s="90"/>
      <c r="C365" s="91"/>
      <c r="D365" s="90"/>
      <c r="E365" s="91">
        <f t="shared" si="5"/>
      </c>
    </row>
    <row r="366" spans="1:5" ht="12.75">
      <c r="A366" s="89"/>
      <c r="B366" s="90"/>
      <c r="C366" s="91"/>
      <c r="D366" s="90"/>
      <c r="E366" s="91">
        <f t="shared" si="5"/>
      </c>
    </row>
    <row r="367" spans="1:5" ht="12.75">
      <c r="A367" s="89"/>
      <c r="B367" s="90"/>
      <c r="C367" s="91"/>
      <c r="D367" s="90"/>
      <c r="E367" s="91">
        <f t="shared" si="5"/>
      </c>
    </row>
    <row r="368" spans="1:5" ht="12.75">
      <c r="A368" s="89"/>
      <c r="B368" s="90"/>
      <c r="C368" s="91"/>
      <c r="D368" s="90"/>
      <c r="E368" s="91">
        <f t="shared" si="5"/>
      </c>
    </row>
    <row r="369" spans="1:5" ht="12.75">
      <c r="A369" s="89"/>
      <c r="B369" s="90"/>
      <c r="C369" s="91"/>
      <c r="D369" s="90"/>
      <c r="E369" s="91">
        <f t="shared" si="5"/>
      </c>
    </row>
    <row r="370" spans="1:5" ht="12.75">
      <c r="A370" s="89"/>
      <c r="B370" s="90"/>
      <c r="C370" s="91"/>
      <c r="D370" s="90"/>
      <c r="E370" s="91">
        <f t="shared" si="5"/>
      </c>
    </row>
    <row r="371" spans="1:5" ht="12.75">
      <c r="A371" s="89"/>
      <c r="B371" s="90"/>
      <c r="C371" s="91"/>
      <c r="D371" s="90"/>
      <c r="E371" s="91">
        <f t="shared" si="5"/>
      </c>
    </row>
    <row r="372" spans="1:5" ht="12.75">
      <c r="A372" s="89"/>
      <c r="B372" s="90"/>
      <c r="C372" s="91"/>
      <c r="D372" s="90"/>
      <c r="E372" s="91">
        <f t="shared" si="5"/>
      </c>
    </row>
    <row r="373" spans="1:5" ht="12.75">
      <c r="A373" s="89"/>
      <c r="B373" s="90"/>
      <c r="C373" s="91"/>
      <c r="D373" s="90"/>
      <c r="E373" s="91">
        <f t="shared" si="5"/>
      </c>
    </row>
    <row r="374" spans="1:5" ht="12.75">
      <c r="A374" s="89"/>
      <c r="B374" s="90"/>
      <c r="C374" s="91"/>
      <c r="D374" s="90"/>
      <c r="E374" s="91">
        <f t="shared" si="5"/>
      </c>
    </row>
    <row r="375" spans="1:5" ht="12.75">
      <c r="A375" s="89"/>
      <c r="B375" s="90"/>
      <c r="C375" s="91"/>
      <c r="D375" s="90"/>
      <c r="E375" s="91">
        <f t="shared" si="5"/>
      </c>
    </row>
    <row r="376" spans="1:5" ht="12.75">
      <c r="A376" s="89"/>
      <c r="B376" s="90"/>
      <c r="C376" s="91"/>
      <c r="D376" s="90"/>
      <c r="E376" s="91">
        <f t="shared" si="5"/>
      </c>
    </row>
    <row r="377" spans="1:5" ht="12.75">
      <c r="A377" s="89"/>
      <c r="B377" s="90"/>
      <c r="C377" s="91"/>
      <c r="D377" s="90"/>
      <c r="E377" s="91">
        <f t="shared" si="5"/>
      </c>
    </row>
    <row r="378" spans="1:5" ht="12.75">
      <c r="A378" s="89"/>
      <c r="B378" s="90"/>
      <c r="C378" s="91"/>
      <c r="D378" s="90"/>
      <c r="E378" s="91">
        <f t="shared" si="5"/>
      </c>
    </row>
    <row r="379" spans="1:5" ht="12.75">
      <c r="A379" s="89"/>
      <c r="B379" s="90"/>
      <c r="C379" s="91"/>
      <c r="D379" s="90"/>
      <c r="E379" s="91">
        <f t="shared" si="5"/>
      </c>
    </row>
    <row r="380" spans="1:5" ht="12.75">
      <c r="A380" s="89"/>
      <c r="B380" s="90"/>
      <c r="C380" s="91"/>
      <c r="D380" s="90"/>
      <c r="E380" s="91">
        <f t="shared" si="5"/>
      </c>
    </row>
    <row r="381" spans="1:5" ht="12.75">
      <c r="A381" s="89"/>
      <c r="B381" s="90"/>
      <c r="C381" s="91"/>
      <c r="D381" s="90"/>
      <c r="E381" s="91">
        <f t="shared" si="5"/>
      </c>
    </row>
    <row r="382" spans="1:5" ht="12.75">
      <c r="A382" s="89"/>
      <c r="B382" s="90"/>
      <c r="C382" s="91"/>
      <c r="D382" s="90"/>
      <c r="E382" s="91">
        <f t="shared" si="5"/>
      </c>
    </row>
    <row r="383" spans="1:5" ht="12.75">
      <c r="A383" s="89"/>
      <c r="B383" s="90"/>
      <c r="C383" s="91"/>
      <c r="D383" s="90"/>
      <c r="E383" s="91">
        <f t="shared" si="5"/>
      </c>
    </row>
    <row r="384" spans="1:5" ht="12.75">
      <c r="A384" s="89"/>
      <c r="B384" s="90"/>
      <c r="C384" s="91"/>
      <c r="D384" s="90"/>
      <c r="E384" s="91">
        <f t="shared" si="5"/>
      </c>
    </row>
    <row r="385" spans="1:5" ht="12.75">
      <c r="A385" s="89"/>
      <c r="B385" s="90"/>
      <c r="C385" s="91"/>
      <c r="D385" s="90"/>
      <c r="E385" s="91">
        <f t="shared" si="5"/>
      </c>
    </row>
    <row r="386" spans="1:5" ht="12.75">
      <c r="A386" s="89"/>
      <c r="B386" s="90"/>
      <c r="C386" s="91"/>
      <c r="D386" s="90"/>
      <c r="E386" s="91">
        <f t="shared" si="5"/>
      </c>
    </row>
    <row r="387" spans="1:5" ht="12.75">
      <c r="A387" s="89"/>
      <c r="B387" s="90"/>
      <c r="C387" s="91"/>
      <c r="D387" s="90"/>
      <c r="E387" s="91">
        <f aca="true" t="shared" si="6" ref="E387:E450">IF(B387&lt;&gt;0,IF(ABS(B387-D387)&gt;0.1,"KO","OK"),"")</f>
      </c>
    </row>
    <row r="388" spans="1:5" ht="12.75">
      <c r="A388" s="89"/>
      <c r="B388" s="90"/>
      <c r="C388" s="91"/>
      <c r="D388" s="90"/>
      <c r="E388" s="91">
        <f t="shared" si="6"/>
      </c>
    </row>
    <row r="389" spans="1:5" ht="12.75">
      <c r="A389" s="89"/>
      <c r="B389" s="90"/>
      <c r="C389" s="91"/>
      <c r="D389" s="90"/>
      <c r="E389" s="91">
        <f t="shared" si="6"/>
      </c>
    </row>
    <row r="390" spans="1:5" ht="12.75">
      <c r="A390" s="89"/>
      <c r="B390" s="90"/>
      <c r="C390" s="91"/>
      <c r="D390" s="90"/>
      <c r="E390" s="91">
        <f t="shared" si="6"/>
      </c>
    </row>
    <row r="391" spans="1:5" ht="12.75">
      <c r="A391" s="89"/>
      <c r="B391" s="90"/>
      <c r="C391" s="91"/>
      <c r="D391" s="90"/>
      <c r="E391" s="91">
        <f t="shared" si="6"/>
      </c>
    </row>
    <row r="392" spans="1:5" ht="12.75">
      <c r="A392" s="89"/>
      <c r="B392" s="90"/>
      <c r="C392" s="91"/>
      <c r="D392" s="90"/>
      <c r="E392" s="91">
        <f t="shared" si="6"/>
      </c>
    </row>
    <row r="393" spans="1:5" ht="12.75">
      <c r="A393" s="89"/>
      <c r="B393" s="90"/>
      <c r="C393" s="91"/>
      <c r="D393" s="90"/>
      <c r="E393" s="91">
        <f t="shared" si="6"/>
      </c>
    </row>
    <row r="394" spans="1:5" ht="12.75">
      <c r="A394" s="89"/>
      <c r="B394" s="90"/>
      <c r="C394" s="91"/>
      <c r="D394" s="90"/>
      <c r="E394" s="91">
        <f t="shared" si="6"/>
      </c>
    </row>
    <row r="395" spans="1:5" ht="12.75">
      <c r="A395" s="89"/>
      <c r="B395" s="90"/>
      <c r="C395" s="91"/>
      <c r="D395" s="90"/>
      <c r="E395" s="91">
        <f t="shared" si="6"/>
      </c>
    </row>
    <row r="396" spans="1:5" ht="12.75">
      <c r="A396" s="89"/>
      <c r="B396" s="90"/>
      <c r="C396" s="91"/>
      <c r="D396" s="90"/>
      <c r="E396" s="91">
        <f t="shared" si="6"/>
      </c>
    </row>
    <row r="397" spans="1:5" ht="12.75">
      <c r="A397" s="89"/>
      <c r="B397" s="90"/>
      <c r="C397" s="91"/>
      <c r="D397" s="90"/>
      <c r="E397" s="91">
        <f t="shared" si="6"/>
      </c>
    </row>
    <row r="398" spans="1:5" ht="12.75">
      <c r="A398" s="89"/>
      <c r="B398" s="90"/>
      <c r="C398" s="91"/>
      <c r="D398" s="90"/>
      <c r="E398" s="91">
        <f t="shared" si="6"/>
      </c>
    </row>
    <row r="399" spans="1:5" ht="12.75">
      <c r="A399" s="89"/>
      <c r="B399" s="90"/>
      <c r="C399" s="91"/>
      <c r="D399" s="90"/>
      <c r="E399" s="91">
        <f t="shared" si="6"/>
      </c>
    </row>
    <row r="400" spans="1:5" ht="12.75">
      <c r="A400" s="89"/>
      <c r="B400" s="90"/>
      <c r="C400" s="91"/>
      <c r="D400" s="90"/>
      <c r="E400" s="91">
        <f t="shared" si="6"/>
      </c>
    </row>
    <row r="401" spans="1:5" ht="12.75">
      <c r="A401" s="89"/>
      <c r="B401" s="90"/>
      <c r="C401" s="91"/>
      <c r="D401" s="90"/>
      <c r="E401" s="91">
        <f t="shared" si="6"/>
      </c>
    </row>
    <row r="402" spans="1:5" ht="12.75">
      <c r="A402" s="89"/>
      <c r="B402" s="90"/>
      <c r="C402" s="91"/>
      <c r="D402" s="90"/>
      <c r="E402" s="91">
        <f t="shared" si="6"/>
      </c>
    </row>
    <row r="403" spans="1:5" ht="12.75">
      <c r="A403" s="89"/>
      <c r="B403" s="90"/>
      <c r="C403" s="91"/>
      <c r="D403" s="90"/>
      <c r="E403" s="91">
        <f t="shared" si="6"/>
      </c>
    </row>
    <row r="404" spans="1:5" ht="12.75">
      <c r="A404" s="89"/>
      <c r="B404" s="90"/>
      <c r="C404" s="91"/>
      <c r="D404" s="90"/>
      <c r="E404" s="91">
        <f t="shared" si="6"/>
      </c>
    </row>
    <row r="405" spans="1:5" ht="12.75">
      <c r="A405" s="89"/>
      <c r="B405" s="90"/>
      <c r="C405" s="91"/>
      <c r="D405" s="90"/>
      <c r="E405" s="91">
        <f t="shared" si="6"/>
      </c>
    </row>
    <row r="406" spans="1:5" ht="12.75">
      <c r="A406" s="89"/>
      <c r="B406" s="90"/>
      <c r="C406" s="91"/>
      <c r="D406" s="90"/>
      <c r="E406" s="91">
        <f t="shared" si="6"/>
      </c>
    </row>
    <row r="407" spans="1:5" ht="12.75">
      <c r="A407" s="89"/>
      <c r="B407" s="90"/>
      <c r="C407" s="91"/>
      <c r="D407" s="90"/>
      <c r="E407" s="91">
        <f t="shared" si="6"/>
      </c>
    </row>
    <row r="408" spans="1:5" ht="12.75">
      <c r="A408" s="89"/>
      <c r="B408" s="90"/>
      <c r="C408" s="91"/>
      <c r="D408" s="90"/>
      <c r="E408" s="91">
        <f t="shared" si="6"/>
      </c>
    </row>
    <row r="409" spans="1:5" ht="12.75">
      <c r="A409" s="89"/>
      <c r="B409" s="90"/>
      <c r="C409" s="91"/>
      <c r="D409" s="90"/>
      <c r="E409" s="91">
        <f t="shared" si="6"/>
      </c>
    </row>
    <row r="410" spans="1:5" ht="12.75">
      <c r="A410" s="89"/>
      <c r="B410" s="90"/>
      <c r="C410" s="91"/>
      <c r="D410" s="90"/>
      <c r="E410" s="91">
        <f t="shared" si="6"/>
      </c>
    </row>
    <row r="411" spans="1:5" ht="12.75">
      <c r="A411" s="89"/>
      <c r="B411" s="90"/>
      <c r="C411" s="91"/>
      <c r="D411" s="90"/>
      <c r="E411" s="91">
        <f t="shared" si="6"/>
      </c>
    </row>
    <row r="412" spans="1:5" ht="12.75">
      <c r="A412" s="89"/>
      <c r="B412" s="90"/>
      <c r="C412" s="91"/>
      <c r="D412" s="90"/>
      <c r="E412" s="91">
        <f t="shared" si="6"/>
      </c>
    </row>
    <row r="413" spans="1:5" ht="12.75">
      <c r="A413" s="89"/>
      <c r="B413" s="90"/>
      <c r="C413" s="91"/>
      <c r="D413" s="90"/>
      <c r="E413" s="91">
        <f t="shared" si="6"/>
      </c>
    </row>
    <row r="414" spans="1:5" ht="12.75">
      <c r="A414" s="89"/>
      <c r="B414" s="90"/>
      <c r="C414" s="91"/>
      <c r="D414" s="90"/>
      <c r="E414" s="91">
        <f t="shared" si="6"/>
      </c>
    </row>
    <row r="415" spans="1:5" ht="12.75">
      <c r="A415" s="89"/>
      <c r="B415" s="90"/>
      <c r="C415" s="91"/>
      <c r="D415" s="90"/>
      <c r="E415" s="91">
        <f t="shared" si="6"/>
      </c>
    </row>
    <row r="416" spans="1:5" ht="12.75">
      <c r="A416" s="89"/>
      <c r="B416" s="90"/>
      <c r="C416" s="91"/>
      <c r="D416" s="90"/>
      <c r="E416" s="91">
        <f t="shared" si="6"/>
      </c>
    </row>
    <row r="417" spans="1:5" ht="12.75">
      <c r="A417" s="89"/>
      <c r="B417" s="90"/>
      <c r="C417" s="91"/>
      <c r="D417" s="90"/>
      <c r="E417" s="91">
        <f t="shared" si="6"/>
      </c>
    </row>
    <row r="418" spans="1:5" ht="12.75">
      <c r="A418" s="89"/>
      <c r="B418" s="90"/>
      <c r="C418" s="91"/>
      <c r="D418" s="90"/>
      <c r="E418" s="91">
        <f t="shared" si="6"/>
      </c>
    </row>
    <row r="419" spans="1:5" ht="12.75">
      <c r="A419" s="89"/>
      <c r="B419" s="90"/>
      <c r="C419" s="91"/>
      <c r="D419" s="90"/>
      <c r="E419" s="91">
        <f t="shared" si="6"/>
      </c>
    </row>
    <row r="420" spans="1:5" ht="12.75">
      <c r="A420" s="89"/>
      <c r="B420" s="90"/>
      <c r="C420" s="91"/>
      <c r="D420" s="90"/>
      <c r="E420" s="91">
        <f t="shared" si="6"/>
      </c>
    </row>
    <row r="421" spans="1:5" ht="12.75">
      <c r="A421" s="89"/>
      <c r="B421" s="90"/>
      <c r="C421" s="91"/>
      <c r="D421" s="90"/>
      <c r="E421" s="91">
        <f t="shared" si="6"/>
      </c>
    </row>
    <row r="422" spans="1:5" ht="12.75">
      <c r="A422" s="89"/>
      <c r="B422" s="90"/>
      <c r="C422" s="91"/>
      <c r="D422" s="90"/>
      <c r="E422" s="91">
        <f t="shared" si="6"/>
      </c>
    </row>
    <row r="423" spans="1:5" ht="12.75">
      <c r="A423" s="89"/>
      <c r="B423" s="90"/>
      <c r="C423" s="91"/>
      <c r="D423" s="90"/>
      <c r="E423" s="91">
        <f t="shared" si="6"/>
      </c>
    </row>
    <row r="424" spans="1:5" ht="12.75">
      <c r="A424" s="89"/>
      <c r="B424" s="90"/>
      <c r="C424" s="91"/>
      <c r="D424" s="90"/>
      <c r="E424" s="91">
        <f t="shared" si="6"/>
      </c>
    </row>
    <row r="425" spans="1:5" ht="12.75">
      <c r="A425" s="89"/>
      <c r="B425" s="90"/>
      <c r="C425" s="91"/>
      <c r="D425" s="90"/>
      <c r="E425" s="91">
        <f t="shared" si="6"/>
      </c>
    </row>
    <row r="426" spans="1:5" ht="12.75">
      <c r="A426" s="89"/>
      <c r="B426" s="90"/>
      <c r="C426" s="91"/>
      <c r="D426" s="90"/>
      <c r="E426" s="91">
        <f t="shared" si="6"/>
      </c>
    </row>
    <row r="427" spans="1:5" ht="12.75">
      <c r="A427" s="89"/>
      <c r="B427" s="90"/>
      <c r="C427" s="91"/>
      <c r="D427" s="90"/>
      <c r="E427" s="91">
        <f t="shared" si="6"/>
      </c>
    </row>
    <row r="428" spans="1:5" ht="12.75">
      <c r="A428" s="89"/>
      <c r="B428" s="90"/>
      <c r="C428" s="91"/>
      <c r="D428" s="90"/>
      <c r="E428" s="91">
        <f t="shared" si="6"/>
      </c>
    </row>
    <row r="429" spans="1:5" ht="12.75">
      <c r="A429" s="89"/>
      <c r="B429" s="90"/>
      <c r="C429" s="91"/>
      <c r="D429" s="90"/>
      <c r="E429" s="91">
        <f t="shared" si="6"/>
      </c>
    </row>
    <row r="430" spans="1:5" ht="12.75">
      <c r="A430" s="89"/>
      <c r="B430" s="90"/>
      <c r="C430" s="91"/>
      <c r="D430" s="90"/>
      <c r="E430" s="91">
        <f t="shared" si="6"/>
      </c>
    </row>
    <row r="431" spans="1:5" ht="12.75">
      <c r="A431" s="89"/>
      <c r="B431" s="90"/>
      <c r="C431" s="91"/>
      <c r="D431" s="90"/>
      <c r="E431" s="91">
        <f t="shared" si="6"/>
      </c>
    </row>
    <row r="432" spans="1:5" ht="12.75">
      <c r="A432" s="89"/>
      <c r="B432" s="90"/>
      <c r="C432" s="91"/>
      <c r="D432" s="90"/>
      <c r="E432" s="91">
        <f t="shared" si="6"/>
      </c>
    </row>
    <row r="433" spans="1:5" ht="12.75">
      <c r="A433" s="89"/>
      <c r="B433" s="90"/>
      <c r="C433" s="91"/>
      <c r="D433" s="90"/>
      <c r="E433" s="91">
        <f t="shared" si="6"/>
      </c>
    </row>
    <row r="434" spans="1:5" ht="12.75">
      <c r="A434" s="89"/>
      <c r="B434" s="90"/>
      <c r="C434" s="91"/>
      <c r="D434" s="90"/>
      <c r="E434" s="91">
        <f t="shared" si="6"/>
      </c>
    </row>
    <row r="435" spans="1:5" ht="12.75">
      <c r="A435" s="89"/>
      <c r="B435" s="90"/>
      <c r="C435" s="91"/>
      <c r="D435" s="90"/>
      <c r="E435" s="91">
        <f t="shared" si="6"/>
      </c>
    </row>
    <row r="436" spans="1:5" ht="12.75">
      <c r="A436" s="89"/>
      <c r="B436" s="90"/>
      <c r="C436" s="91"/>
      <c r="D436" s="90"/>
      <c r="E436" s="91">
        <f t="shared" si="6"/>
      </c>
    </row>
    <row r="437" spans="1:5" ht="12.75">
      <c r="A437" s="89"/>
      <c r="B437" s="90"/>
      <c r="C437" s="91"/>
      <c r="D437" s="90"/>
      <c r="E437" s="91">
        <f t="shared" si="6"/>
      </c>
    </row>
    <row r="438" spans="1:5" ht="12.75">
      <c r="A438" s="89"/>
      <c r="B438" s="90"/>
      <c r="C438" s="91"/>
      <c r="D438" s="90"/>
      <c r="E438" s="91">
        <f t="shared" si="6"/>
      </c>
    </row>
    <row r="439" spans="1:5" ht="12.75">
      <c r="A439" s="89"/>
      <c r="B439" s="90"/>
      <c r="C439" s="91"/>
      <c r="D439" s="90"/>
      <c r="E439" s="91">
        <f t="shared" si="6"/>
      </c>
    </row>
    <row r="440" spans="1:5" ht="12.75">
      <c r="A440" s="89"/>
      <c r="B440" s="90"/>
      <c r="C440" s="91"/>
      <c r="D440" s="90"/>
      <c r="E440" s="91">
        <f t="shared" si="6"/>
      </c>
    </row>
    <row r="441" spans="1:5" ht="12.75">
      <c r="A441" s="89"/>
      <c r="B441" s="90"/>
      <c r="C441" s="91"/>
      <c r="D441" s="90"/>
      <c r="E441" s="91">
        <f t="shared" si="6"/>
      </c>
    </row>
    <row r="442" spans="1:5" ht="12.75">
      <c r="A442" s="89"/>
      <c r="B442" s="90"/>
      <c r="C442" s="91"/>
      <c r="D442" s="90"/>
      <c r="E442" s="91">
        <f t="shared" si="6"/>
      </c>
    </row>
    <row r="443" spans="1:5" ht="12.75">
      <c r="A443" s="89"/>
      <c r="B443" s="90"/>
      <c r="C443" s="91"/>
      <c r="D443" s="90"/>
      <c r="E443" s="91">
        <f t="shared" si="6"/>
      </c>
    </row>
    <row r="444" spans="1:5" ht="12.75">
      <c r="A444" s="89"/>
      <c r="B444" s="90"/>
      <c r="C444" s="91"/>
      <c r="D444" s="90"/>
      <c r="E444" s="91">
        <f t="shared" si="6"/>
      </c>
    </row>
    <row r="445" spans="1:5" ht="12.75">
      <c r="A445" s="89"/>
      <c r="B445" s="90"/>
      <c r="C445" s="91"/>
      <c r="D445" s="90"/>
      <c r="E445" s="91">
        <f t="shared" si="6"/>
      </c>
    </row>
    <row r="446" spans="1:5" ht="12.75">
      <c r="A446" s="89"/>
      <c r="B446" s="90"/>
      <c r="C446" s="91"/>
      <c r="D446" s="90"/>
      <c r="E446" s="91">
        <f t="shared" si="6"/>
      </c>
    </row>
    <row r="447" spans="1:5" ht="12.75">
      <c r="A447" s="89"/>
      <c r="B447" s="90"/>
      <c r="C447" s="91"/>
      <c r="D447" s="90"/>
      <c r="E447" s="91">
        <f t="shared" si="6"/>
      </c>
    </row>
    <row r="448" spans="1:5" ht="12.75">
      <c r="A448" s="89"/>
      <c r="B448" s="90"/>
      <c r="C448" s="91"/>
      <c r="D448" s="90"/>
      <c r="E448" s="91">
        <f t="shared" si="6"/>
      </c>
    </row>
    <row r="449" spans="1:5" ht="12.75">
      <c r="A449" s="89"/>
      <c r="B449" s="90"/>
      <c r="C449" s="91"/>
      <c r="D449" s="90"/>
      <c r="E449" s="91">
        <f t="shared" si="6"/>
      </c>
    </row>
    <row r="450" spans="1:5" ht="12.75">
      <c r="A450" s="89"/>
      <c r="B450" s="90"/>
      <c r="C450" s="91"/>
      <c r="D450" s="90"/>
      <c r="E450" s="91">
        <f t="shared" si="6"/>
      </c>
    </row>
    <row r="451" spans="1:5" ht="12.75">
      <c r="A451" s="89"/>
      <c r="B451" s="90"/>
      <c r="C451" s="91"/>
      <c r="D451" s="90"/>
      <c r="E451" s="91">
        <f aca="true" t="shared" si="7" ref="E451:E514">IF(B451&lt;&gt;0,IF(ABS(B451-D451)&gt;0.1,"KO","OK"),"")</f>
      </c>
    </row>
    <row r="452" spans="1:5" ht="12.75">
      <c r="A452" s="89"/>
      <c r="B452" s="90"/>
      <c r="C452" s="91"/>
      <c r="D452" s="90"/>
      <c r="E452" s="91">
        <f t="shared" si="7"/>
      </c>
    </row>
    <row r="453" spans="1:5" ht="12.75">
      <c r="A453" s="89"/>
      <c r="B453" s="90"/>
      <c r="C453" s="91"/>
      <c r="D453" s="90"/>
      <c r="E453" s="91">
        <f t="shared" si="7"/>
      </c>
    </row>
    <row r="454" spans="1:5" ht="12.75">
      <c r="A454" s="89"/>
      <c r="B454" s="90"/>
      <c r="C454" s="91"/>
      <c r="D454" s="90"/>
      <c r="E454" s="91">
        <f t="shared" si="7"/>
      </c>
    </row>
    <row r="455" spans="1:5" ht="12.75">
      <c r="A455" s="89"/>
      <c r="B455" s="90"/>
      <c r="C455" s="91"/>
      <c r="D455" s="90"/>
      <c r="E455" s="91">
        <f t="shared" si="7"/>
      </c>
    </row>
    <row r="456" spans="1:5" ht="12.75">
      <c r="A456" s="89"/>
      <c r="B456" s="90"/>
      <c r="C456" s="91"/>
      <c r="D456" s="90"/>
      <c r="E456" s="91">
        <f t="shared" si="7"/>
      </c>
    </row>
    <row r="457" spans="1:5" ht="12.75">
      <c r="A457" s="89"/>
      <c r="B457" s="90"/>
      <c r="C457" s="91"/>
      <c r="D457" s="90"/>
      <c r="E457" s="91">
        <f t="shared" si="7"/>
      </c>
    </row>
    <row r="458" spans="1:5" ht="12.75">
      <c r="A458" s="89"/>
      <c r="B458" s="90"/>
      <c r="C458" s="91"/>
      <c r="D458" s="90"/>
      <c r="E458" s="91">
        <f t="shared" si="7"/>
      </c>
    </row>
    <row r="459" spans="1:5" ht="12.75">
      <c r="A459" s="89"/>
      <c r="B459" s="90"/>
      <c r="C459" s="91"/>
      <c r="D459" s="90"/>
      <c r="E459" s="91">
        <f t="shared" si="7"/>
      </c>
    </row>
    <row r="460" spans="1:5" ht="12.75">
      <c r="A460" s="89"/>
      <c r="B460" s="90"/>
      <c r="C460" s="91"/>
      <c r="D460" s="90"/>
      <c r="E460" s="91">
        <f t="shared" si="7"/>
      </c>
    </row>
    <row r="461" spans="1:5" ht="12.75">
      <c r="A461" s="89"/>
      <c r="B461" s="90"/>
      <c r="C461" s="91"/>
      <c r="D461" s="90"/>
      <c r="E461" s="91">
        <f t="shared" si="7"/>
      </c>
    </row>
    <row r="462" spans="1:5" ht="12.75">
      <c r="A462" s="89"/>
      <c r="B462" s="90"/>
      <c r="C462" s="91"/>
      <c r="D462" s="90"/>
      <c r="E462" s="91">
        <f t="shared" si="7"/>
      </c>
    </row>
    <row r="463" spans="1:5" ht="12.75">
      <c r="A463" s="89"/>
      <c r="B463" s="90"/>
      <c r="C463" s="91"/>
      <c r="D463" s="90"/>
      <c r="E463" s="91">
        <f t="shared" si="7"/>
      </c>
    </row>
    <row r="464" spans="1:5" ht="12.75">
      <c r="A464" s="89"/>
      <c r="B464" s="90"/>
      <c r="C464" s="91"/>
      <c r="D464" s="90"/>
      <c r="E464" s="91">
        <f t="shared" si="7"/>
      </c>
    </row>
    <row r="465" spans="1:5" ht="12.75">
      <c r="A465" s="89"/>
      <c r="B465" s="90"/>
      <c r="C465" s="91"/>
      <c r="D465" s="90"/>
      <c r="E465" s="91">
        <f t="shared" si="7"/>
      </c>
    </row>
    <row r="466" spans="1:5" ht="12.75">
      <c r="A466" s="89"/>
      <c r="B466" s="90"/>
      <c r="C466" s="91"/>
      <c r="D466" s="90"/>
      <c r="E466" s="91">
        <f t="shared" si="7"/>
      </c>
    </row>
    <row r="467" spans="1:5" ht="12.75">
      <c r="A467" s="89"/>
      <c r="B467" s="90"/>
      <c r="C467" s="91"/>
      <c r="D467" s="90"/>
      <c r="E467" s="91">
        <f t="shared" si="7"/>
      </c>
    </row>
    <row r="468" spans="1:5" ht="12.75">
      <c r="A468" s="89"/>
      <c r="B468" s="90"/>
      <c r="C468" s="91"/>
      <c r="D468" s="90"/>
      <c r="E468" s="91">
        <f t="shared" si="7"/>
      </c>
    </row>
    <row r="469" spans="1:5" ht="12.75">
      <c r="A469" s="89"/>
      <c r="B469" s="90"/>
      <c r="C469" s="91"/>
      <c r="D469" s="90"/>
      <c r="E469" s="91">
        <f t="shared" si="7"/>
      </c>
    </row>
    <row r="470" spans="1:5" ht="12.75">
      <c r="A470" s="89"/>
      <c r="B470" s="90"/>
      <c r="C470" s="91"/>
      <c r="D470" s="90"/>
      <c r="E470" s="91">
        <f t="shared" si="7"/>
      </c>
    </row>
    <row r="471" spans="1:5" ht="12.75">
      <c r="A471" s="89"/>
      <c r="B471" s="90"/>
      <c r="C471" s="91"/>
      <c r="D471" s="90"/>
      <c r="E471" s="91">
        <f t="shared" si="7"/>
      </c>
    </row>
    <row r="472" spans="1:5" ht="12.75">
      <c r="A472" s="89"/>
      <c r="B472" s="90"/>
      <c r="C472" s="91"/>
      <c r="D472" s="90"/>
      <c r="E472" s="91">
        <f t="shared" si="7"/>
      </c>
    </row>
    <row r="473" spans="1:5" ht="12.75">
      <c r="A473" s="89"/>
      <c r="B473" s="90"/>
      <c r="C473" s="91"/>
      <c r="D473" s="90"/>
      <c r="E473" s="91">
        <f t="shared" si="7"/>
      </c>
    </row>
    <row r="474" spans="1:5" ht="12.75">
      <c r="A474" s="89"/>
      <c r="B474" s="90"/>
      <c r="C474" s="91"/>
      <c r="D474" s="90"/>
      <c r="E474" s="91">
        <f t="shared" si="7"/>
      </c>
    </row>
    <row r="475" spans="1:5" ht="12.75">
      <c r="A475" s="89"/>
      <c r="B475" s="90"/>
      <c r="C475" s="91"/>
      <c r="D475" s="90"/>
      <c r="E475" s="91">
        <f t="shared" si="7"/>
      </c>
    </row>
    <row r="476" spans="1:5" ht="12.75">
      <c r="A476" s="89"/>
      <c r="B476" s="90"/>
      <c r="C476" s="91"/>
      <c r="D476" s="90"/>
      <c r="E476" s="91">
        <f t="shared" si="7"/>
      </c>
    </row>
    <row r="477" spans="1:5" ht="12.75">
      <c r="A477" s="89"/>
      <c r="B477" s="90"/>
      <c r="C477" s="91"/>
      <c r="D477" s="90"/>
      <c r="E477" s="91">
        <f t="shared" si="7"/>
      </c>
    </row>
    <row r="478" spans="1:5" ht="12.75">
      <c r="A478" s="89"/>
      <c r="B478" s="90"/>
      <c r="C478" s="91"/>
      <c r="D478" s="90"/>
      <c r="E478" s="91">
        <f t="shared" si="7"/>
      </c>
    </row>
    <row r="479" spans="1:5" ht="12.75">
      <c r="A479" s="89"/>
      <c r="B479" s="90"/>
      <c r="C479" s="91"/>
      <c r="D479" s="90"/>
      <c r="E479" s="91">
        <f t="shared" si="7"/>
      </c>
    </row>
    <row r="480" spans="1:5" ht="12.75">
      <c r="A480" s="89"/>
      <c r="B480" s="90"/>
      <c r="C480" s="91"/>
      <c r="D480" s="90"/>
      <c r="E480" s="91">
        <f t="shared" si="7"/>
      </c>
    </row>
    <row r="481" spans="1:5" ht="12.75">
      <c r="A481" s="89"/>
      <c r="B481" s="90"/>
      <c r="C481" s="91"/>
      <c r="D481" s="90"/>
      <c r="E481" s="91">
        <f t="shared" si="7"/>
      </c>
    </row>
    <row r="482" spans="1:5" ht="12.75">
      <c r="A482" s="89"/>
      <c r="B482" s="90"/>
      <c r="C482" s="91"/>
      <c r="D482" s="90"/>
      <c r="E482" s="91">
        <f t="shared" si="7"/>
      </c>
    </row>
    <row r="483" spans="1:5" ht="12.75">
      <c r="A483" s="89"/>
      <c r="B483" s="90"/>
      <c r="C483" s="91"/>
      <c r="D483" s="90"/>
      <c r="E483" s="91">
        <f t="shared" si="7"/>
      </c>
    </row>
    <row r="484" spans="1:5" ht="12.75">
      <c r="A484" s="89"/>
      <c r="B484" s="90"/>
      <c r="C484" s="91"/>
      <c r="D484" s="90"/>
      <c r="E484" s="91">
        <f t="shared" si="7"/>
      </c>
    </row>
    <row r="485" spans="1:5" ht="12.75">
      <c r="A485" s="89"/>
      <c r="B485" s="90"/>
      <c r="C485" s="91"/>
      <c r="D485" s="90"/>
      <c r="E485" s="91">
        <f t="shared" si="7"/>
      </c>
    </row>
    <row r="486" spans="1:5" ht="12.75">
      <c r="A486" s="89"/>
      <c r="B486" s="90"/>
      <c r="C486" s="91"/>
      <c r="D486" s="90"/>
      <c r="E486" s="91">
        <f t="shared" si="7"/>
      </c>
    </row>
    <row r="487" spans="1:5" ht="12.75">
      <c r="A487" s="89"/>
      <c r="B487" s="90"/>
      <c r="C487" s="91"/>
      <c r="D487" s="90"/>
      <c r="E487" s="91">
        <f t="shared" si="7"/>
      </c>
    </row>
    <row r="488" spans="1:5" ht="12.75">
      <c r="A488" s="89"/>
      <c r="B488" s="90"/>
      <c r="C488" s="91"/>
      <c r="D488" s="90"/>
      <c r="E488" s="91">
        <f t="shared" si="7"/>
      </c>
    </row>
    <row r="489" spans="1:5" ht="12.75">
      <c r="A489" s="89"/>
      <c r="B489" s="90"/>
      <c r="C489" s="91"/>
      <c r="D489" s="90"/>
      <c r="E489" s="91">
        <f t="shared" si="7"/>
      </c>
    </row>
    <row r="490" spans="1:5" ht="12.75">
      <c r="A490" s="89"/>
      <c r="B490" s="90"/>
      <c r="C490" s="91"/>
      <c r="D490" s="90"/>
      <c r="E490" s="91">
        <f t="shared" si="7"/>
      </c>
    </row>
    <row r="491" spans="1:5" ht="12.75">
      <c r="A491" s="89"/>
      <c r="B491" s="90"/>
      <c r="C491" s="91"/>
      <c r="D491" s="90"/>
      <c r="E491" s="91">
        <f t="shared" si="7"/>
      </c>
    </row>
    <row r="492" spans="1:5" ht="12.75">
      <c r="A492" s="89"/>
      <c r="B492" s="90"/>
      <c r="C492" s="91"/>
      <c r="D492" s="90"/>
      <c r="E492" s="91">
        <f t="shared" si="7"/>
      </c>
    </row>
    <row r="493" spans="1:5" ht="12.75">
      <c r="A493" s="89"/>
      <c r="B493" s="90"/>
      <c r="C493" s="91"/>
      <c r="D493" s="90"/>
      <c r="E493" s="91">
        <f t="shared" si="7"/>
      </c>
    </row>
    <row r="494" spans="1:5" ht="12.75">
      <c r="A494" s="89"/>
      <c r="B494" s="90"/>
      <c r="C494" s="91"/>
      <c r="D494" s="90"/>
      <c r="E494" s="91">
        <f t="shared" si="7"/>
      </c>
    </row>
    <row r="495" spans="1:5" ht="12.75">
      <c r="A495" s="89"/>
      <c r="B495" s="90"/>
      <c r="C495" s="91"/>
      <c r="D495" s="90"/>
      <c r="E495" s="91">
        <f t="shared" si="7"/>
      </c>
    </row>
    <row r="496" spans="1:5" ht="12.75">
      <c r="A496" s="89"/>
      <c r="B496" s="90"/>
      <c r="C496" s="91"/>
      <c r="D496" s="90"/>
      <c r="E496" s="91">
        <f t="shared" si="7"/>
      </c>
    </row>
    <row r="497" spans="1:5" ht="12.75">
      <c r="A497" s="89"/>
      <c r="B497" s="90"/>
      <c r="C497" s="91"/>
      <c r="D497" s="90"/>
      <c r="E497" s="91">
        <f t="shared" si="7"/>
      </c>
    </row>
    <row r="498" spans="1:5" ht="12.75">
      <c r="A498" s="89"/>
      <c r="B498" s="90"/>
      <c r="C498" s="91"/>
      <c r="D498" s="90"/>
      <c r="E498" s="91">
        <f t="shared" si="7"/>
      </c>
    </row>
    <row r="499" spans="1:5" ht="12.75">
      <c r="A499" s="89"/>
      <c r="B499" s="90"/>
      <c r="C499" s="91"/>
      <c r="D499" s="90"/>
      <c r="E499" s="91">
        <f t="shared" si="7"/>
      </c>
    </row>
    <row r="500" spans="1:5" ht="12.75">
      <c r="A500" s="89"/>
      <c r="B500" s="90"/>
      <c r="C500" s="91"/>
      <c r="D500" s="90"/>
      <c r="E500" s="91">
        <f t="shared" si="7"/>
      </c>
    </row>
    <row r="501" spans="1:5" ht="12.75">
      <c r="A501" s="89"/>
      <c r="B501" s="90"/>
      <c r="C501" s="91"/>
      <c r="D501" s="90"/>
      <c r="E501" s="91">
        <f t="shared" si="7"/>
      </c>
    </row>
    <row r="502" spans="1:5" ht="12.75">
      <c r="A502" s="89"/>
      <c r="B502" s="90"/>
      <c r="C502" s="91"/>
      <c r="D502" s="90"/>
      <c r="E502" s="91">
        <f t="shared" si="7"/>
      </c>
    </row>
    <row r="503" spans="1:5" ht="12.75">
      <c r="A503" s="89"/>
      <c r="B503" s="90"/>
      <c r="C503" s="91"/>
      <c r="D503" s="90"/>
      <c r="E503" s="91">
        <f t="shared" si="7"/>
      </c>
    </row>
    <row r="504" spans="1:5" ht="12.75">
      <c r="A504" s="89"/>
      <c r="B504" s="90"/>
      <c r="C504" s="91"/>
      <c r="D504" s="90"/>
      <c r="E504" s="91">
        <f t="shared" si="7"/>
      </c>
    </row>
    <row r="505" spans="1:5" ht="12.75">
      <c r="A505" s="89"/>
      <c r="B505" s="90"/>
      <c r="C505" s="91"/>
      <c r="D505" s="90"/>
      <c r="E505" s="91">
        <f t="shared" si="7"/>
      </c>
    </row>
    <row r="506" spans="1:5" ht="12.75">
      <c r="A506" s="89"/>
      <c r="B506" s="90"/>
      <c r="C506" s="91"/>
      <c r="D506" s="90"/>
      <c r="E506" s="91">
        <f t="shared" si="7"/>
      </c>
    </row>
    <row r="507" spans="1:5" ht="12.75">
      <c r="A507" s="89"/>
      <c r="B507" s="90"/>
      <c r="C507" s="91"/>
      <c r="D507" s="90"/>
      <c r="E507" s="91">
        <f t="shared" si="7"/>
      </c>
    </row>
    <row r="508" spans="1:5" ht="12.75">
      <c r="A508" s="89"/>
      <c r="B508" s="90"/>
      <c r="C508" s="91"/>
      <c r="D508" s="90"/>
      <c r="E508" s="91">
        <f t="shared" si="7"/>
      </c>
    </row>
    <row r="509" spans="1:5" ht="12.75">
      <c r="A509" s="89"/>
      <c r="B509" s="90"/>
      <c r="C509" s="91"/>
      <c r="D509" s="90"/>
      <c r="E509" s="91">
        <f t="shared" si="7"/>
      </c>
    </row>
    <row r="510" spans="1:5" ht="12.75">
      <c r="A510" s="89"/>
      <c r="B510" s="90"/>
      <c r="C510" s="91"/>
      <c r="D510" s="90"/>
      <c r="E510" s="91">
        <f t="shared" si="7"/>
      </c>
    </row>
    <row r="511" spans="1:5" ht="12.75">
      <c r="A511" s="89"/>
      <c r="B511" s="90"/>
      <c r="C511" s="91"/>
      <c r="D511" s="90"/>
      <c r="E511" s="91">
        <f t="shared" si="7"/>
      </c>
    </row>
    <row r="512" spans="1:5" ht="12.75">
      <c r="A512" s="89"/>
      <c r="B512" s="90"/>
      <c r="C512" s="91"/>
      <c r="D512" s="90"/>
      <c r="E512" s="91">
        <f t="shared" si="7"/>
      </c>
    </row>
    <row r="513" spans="1:5" ht="12.75">
      <c r="A513" s="89"/>
      <c r="B513" s="90"/>
      <c r="C513" s="91"/>
      <c r="D513" s="90"/>
      <c r="E513" s="91">
        <f t="shared" si="7"/>
      </c>
    </row>
    <row r="514" spans="1:5" ht="12.75">
      <c r="A514" s="89"/>
      <c r="B514" s="90"/>
      <c r="C514" s="91"/>
      <c r="D514" s="90"/>
      <c r="E514" s="91">
        <f t="shared" si="7"/>
      </c>
    </row>
    <row r="515" spans="1:5" ht="12.75">
      <c r="A515" s="89"/>
      <c r="B515" s="90"/>
      <c r="C515" s="91"/>
      <c r="D515" s="90"/>
      <c r="E515" s="91">
        <f aca="true" t="shared" si="8" ref="E515:E578">IF(B515&lt;&gt;0,IF(ABS(B515-D515)&gt;0.1,"KO","OK"),"")</f>
      </c>
    </row>
    <row r="516" spans="1:5" ht="12.75">
      <c r="A516" s="89"/>
      <c r="B516" s="90"/>
      <c r="C516" s="91"/>
      <c r="D516" s="90"/>
      <c r="E516" s="91">
        <f t="shared" si="8"/>
      </c>
    </row>
    <row r="517" spans="1:5" ht="12.75">
      <c r="A517" s="89"/>
      <c r="B517" s="90"/>
      <c r="C517" s="91"/>
      <c r="D517" s="90"/>
      <c r="E517" s="91">
        <f t="shared" si="8"/>
      </c>
    </row>
    <row r="518" spans="1:5" ht="12.75">
      <c r="A518" s="89"/>
      <c r="B518" s="90"/>
      <c r="C518" s="91"/>
      <c r="D518" s="90"/>
      <c r="E518" s="91">
        <f t="shared" si="8"/>
      </c>
    </row>
    <row r="519" spans="1:5" ht="12.75">
      <c r="A519" s="89"/>
      <c r="B519" s="90"/>
      <c r="C519" s="91"/>
      <c r="D519" s="90"/>
      <c r="E519" s="91">
        <f t="shared" si="8"/>
      </c>
    </row>
    <row r="520" spans="1:5" ht="12.75">
      <c r="A520" s="89"/>
      <c r="B520" s="90"/>
      <c r="C520" s="91"/>
      <c r="D520" s="90"/>
      <c r="E520" s="91">
        <f t="shared" si="8"/>
      </c>
    </row>
    <row r="521" spans="1:5" ht="12.75">
      <c r="A521" s="89"/>
      <c r="B521" s="90"/>
      <c r="C521" s="91"/>
      <c r="D521" s="90"/>
      <c r="E521" s="91">
        <f t="shared" si="8"/>
      </c>
    </row>
    <row r="522" spans="1:5" ht="12.75">
      <c r="A522" s="89"/>
      <c r="B522" s="90"/>
      <c r="C522" s="91"/>
      <c r="D522" s="90"/>
      <c r="E522" s="91">
        <f t="shared" si="8"/>
      </c>
    </row>
    <row r="523" spans="1:5" ht="12.75">
      <c r="A523" s="89"/>
      <c r="B523" s="90"/>
      <c r="C523" s="91"/>
      <c r="D523" s="90"/>
      <c r="E523" s="91">
        <f t="shared" si="8"/>
      </c>
    </row>
    <row r="524" spans="1:5" ht="12.75">
      <c r="A524" s="89"/>
      <c r="B524" s="90"/>
      <c r="C524" s="91"/>
      <c r="D524" s="90"/>
      <c r="E524" s="91">
        <f t="shared" si="8"/>
      </c>
    </row>
    <row r="525" spans="1:5" ht="12.75">
      <c r="A525" s="89"/>
      <c r="B525" s="90"/>
      <c r="C525" s="91"/>
      <c r="D525" s="90"/>
      <c r="E525" s="91">
        <f t="shared" si="8"/>
      </c>
    </row>
    <row r="526" spans="1:5" ht="12.75">
      <c r="A526" s="89"/>
      <c r="B526" s="90"/>
      <c r="C526" s="91"/>
      <c r="D526" s="90"/>
      <c r="E526" s="91">
        <f t="shared" si="8"/>
      </c>
    </row>
    <row r="527" spans="1:5" ht="12.75">
      <c r="A527" s="89"/>
      <c r="B527" s="90"/>
      <c r="C527" s="91"/>
      <c r="D527" s="90"/>
      <c r="E527" s="91">
        <f t="shared" si="8"/>
      </c>
    </row>
    <row r="528" spans="1:5" ht="12.75">
      <c r="A528" s="89"/>
      <c r="B528" s="90"/>
      <c r="C528" s="91"/>
      <c r="D528" s="90"/>
      <c r="E528" s="91">
        <f t="shared" si="8"/>
      </c>
    </row>
    <row r="529" spans="1:5" ht="12.75">
      <c r="A529" s="89"/>
      <c r="B529" s="90"/>
      <c r="C529" s="91"/>
      <c r="D529" s="90"/>
      <c r="E529" s="91">
        <f t="shared" si="8"/>
      </c>
    </row>
    <row r="530" spans="1:5" ht="12.75">
      <c r="A530" s="89"/>
      <c r="B530" s="90"/>
      <c r="C530" s="91"/>
      <c r="D530" s="90"/>
      <c r="E530" s="91">
        <f t="shared" si="8"/>
      </c>
    </row>
    <row r="531" spans="1:5" ht="12.75">
      <c r="A531" s="89"/>
      <c r="B531" s="90"/>
      <c r="C531" s="91"/>
      <c r="D531" s="90"/>
      <c r="E531" s="91">
        <f t="shared" si="8"/>
      </c>
    </row>
    <row r="532" spans="1:5" ht="12.75">
      <c r="A532" s="89"/>
      <c r="B532" s="90"/>
      <c r="C532" s="91"/>
      <c r="D532" s="90"/>
      <c r="E532" s="91">
        <f t="shared" si="8"/>
      </c>
    </row>
    <row r="533" spans="1:5" ht="12.75">
      <c r="A533" s="89"/>
      <c r="B533" s="90"/>
      <c r="C533" s="91"/>
      <c r="D533" s="90"/>
      <c r="E533" s="91">
        <f t="shared" si="8"/>
      </c>
    </row>
    <row r="534" spans="1:5" ht="12.75">
      <c r="A534" s="89"/>
      <c r="B534" s="90"/>
      <c r="C534" s="91"/>
      <c r="D534" s="90"/>
      <c r="E534" s="91">
        <f t="shared" si="8"/>
      </c>
    </row>
    <row r="535" spans="1:5" ht="12.75">
      <c r="A535" s="89"/>
      <c r="B535" s="90"/>
      <c r="C535" s="91"/>
      <c r="D535" s="90"/>
      <c r="E535" s="91">
        <f t="shared" si="8"/>
      </c>
    </row>
    <row r="536" spans="1:5" ht="12.75">
      <c r="A536" s="89"/>
      <c r="B536" s="90"/>
      <c r="C536" s="91"/>
      <c r="D536" s="90"/>
      <c r="E536" s="91">
        <f t="shared" si="8"/>
      </c>
    </row>
    <row r="537" spans="1:5" ht="12.75">
      <c r="A537" s="89"/>
      <c r="B537" s="90"/>
      <c r="C537" s="91"/>
      <c r="D537" s="90"/>
      <c r="E537" s="91">
        <f t="shared" si="8"/>
      </c>
    </row>
    <row r="538" spans="1:5" ht="12.75">
      <c r="A538" s="89"/>
      <c r="B538" s="90"/>
      <c r="C538" s="91"/>
      <c r="D538" s="90"/>
      <c r="E538" s="91">
        <f t="shared" si="8"/>
      </c>
    </row>
    <row r="539" spans="1:5" ht="12.75">
      <c r="A539" s="89"/>
      <c r="B539" s="90"/>
      <c r="C539" s="91"/>
      <c r="D539" s="90"/>
      <c r="E539" s="91">
        <f t="shared" si="8"/>
      </c>
    </row>
    <row r="540" spans="1:5" ht="12.75">
      <c r="A540" s="89"/>
      <c r="B540" s="90"/>
      <c r="C540" s="91"/>
      <c r="D540" s="90"/>
      <c r="E540" s="91">
        <f t="shared" si="8"/>
      </c>
    </row>
    <row r="541" spans="1:5" ht="12.75">
      <c r="A541" s="89"/>
      <c r="B541" s="90"/>
      <c r="C541" s="91"/>
      <c r="D541" s="90"/>
      <c r="E541" s="91">
        <f t="shared" si="8"/>
      </c>
    </row>
    <row r="542" spans="1:5" ht="12.75">
      <c r="A542" s="89"/>
      <c r="B542" s="90"/>
      <c r="C542" s="91"/>
      <c r="D542" s="90"/>
      <c r="E542" s="91">
        <f t="shared" si="8"/>
      </c>
    </row>
    <row r="543" spans="1:5" ht="12.75">
      <c r="A543" s="89"/>
      <c r="B543" s="90"/>
      <c r="C543" s="91"/>
      <c r="D543" s="90"/>
      <c r="E543" s="91">
        <f t="shared" si="8"/>
      </c>
    </row>
    <row r="544" spans="1:5" ht="12.75">
      <c r="A544" s="89"/>
      <c r="B544" s="90"/>
      <c r="C544" s="91"/>
      <c r="D544" s="90"/>
      <c r="E544" s="91">
        <f t="shared" si="8"/>
      </c>
    </row>
    <row r="545" spans="1:5" ht="12.75">
      <c r="A545" s="89"/>
      <c r="B545" s="90"/>
      <c r="C545" s="91"/>
      <c r="D545" s="90"/>
      <c r="E545" s="91">
        <f t="shared" si="8"/>
      </c>
    </row>
    <row r="546" spans="1:5" ht="12.75">
      <c r="A546" s="89"/>
      <c r="B546" s="90"/>
      <c r="C546" s="91"/>
      <c r="D546" s="90"/>
      <c r="E546" s="91">
        <f t="shared" si="8"/>
      </c>
    </row>
    <row r="547" spans="1:5" ht="12.75">
      <c r="A547" s="89"/>
      <c r="B547" s="90"/>
      <c r="C547" s="91"/>
      <c r="D547" s="90"/>
      <c r="E547" s="91">
        <f t="shared" si="8"/>
      </c>
    </row>
    <row r="548" spans="1:5" ht="12.75">
      <c r="A548" s="89"/>
      <c r="B548" s="90"/>
      <c r="C548" s="91"/>
      <c r="D548" s="90"/>
      <c r="E548" s="91">
        <f t="shared" si="8"/>
      </c>
    </row>
    <row r="549" spans="1:5" ht="12.75">
      <c r="A549" s="89"/>
      <c r="B549" s="90"/>
      <c r="C549" s="91"/>
      <c r="D549" s="90"/>
      <c r="E549" s="91">
        <f t="shared" si="8"/>
      </c>
    </row>
    <row r="550" spans="1:5" ht="12.75">
      <c r="A550" s="89"/>
      <c r="B550" s="90"/>
      <c r="C550" s="91"/>
      <c r="D550" s="90"/>
      <c r="E550" s="91">
        <f t="shared" si="8"/>
      </c>
    </row>
    <row r="551" spans="1:5" ht="12.75">
      <c r="A551" s="89"/>
      <c r="B551" s="90"/>
      <c r="C551" s="91"/>
      <c r="D551" s="90"/>
      <c r="E551" s="91">
        <f t="shared" si="8"/>
      </c>
    </row>
    <row r="552" spans="1:5" ht="12.75">
      <c r="A552" s="89"/>
      <c r="B552" s="90"/>
      <c r="C552" s="91"/>
      <c r="D552" s="90"/>
      <c r="E552" s="91">
        <f t="shared" si="8"/>
      </c>
    </row>
    <row r="553" spans="1:5" ht="12.75">
      <c r="A553" s="89"/>
      <c r="B553" s="90"/>
      <c r="C553" s="91"/>
      <c r="D553" s="90"/>
      <c r="E553" s="91">
        <f t="shared" si="8"/>
      </c>
    </row>
    <row r="554" spans="1:5" ht="12.75">
      <c r="A554" s="89"/>
      <c r="B554" s="90"/>
      <c r="C554" s="91"/>
      <c r="D554" s="90"/>
      <c r="E554" s="91">
        <f t="shared" si="8"/>
      </c>
    </row>
    <row r="555" spans="1:5" ht="12.75">
      <c r="A555" s="89"/>
      <c r="B555" s="90"/>
      <c r="C555" s="91"/>
      <c r="D555" s="90"/>
      <c r="E555" s="91">
        <f t="shared" si="8"/>
      </c>
    </row>
    <row r="556" spans="1:5" ht="12.75">
      <c r="A556" s="89"/>
      <c r="B556" s="90"/>
      <c r="C556" s="91"/>
      <c r="D556" s="90"/>
      <c r="E556" s="91">
        <f t="shared" si="8"/>
      </c>
    </row>
    <row r="557" spans="1:5" ht="12.75">
      <c r="A557" s="89"/>
      <c r="B557" s="90"/>
      <c r="C557" s="91"/>
      <c r="D557" s="90"/>
      <c r="E557" s="91">
        <f t="shared" si="8"/>
      </c>
    </row>
    <row r="558" spans="1:5" ht="12.75">
      <c r="A558" s="89"/>
      <c r="B558" s="90"/>
      <c r="C558" s="91"/>
      <c r="D558" s="90"/>
      <c r="E558" s="91">
        <f t="shared" si="8"/>
      </c>
    </row>
    <row r="559" spans="1:5" ht="12.75">
      <c r="A559" s="89"/>
      <c r="B559" s="90"/>
      <c r="C559" s="91"/>
      <c r="D559" s="90"/>
      <c r="E559" s="91">
        <f t="shared" si="8"/>
      </c>
    </row>
    <row r="560" spans="1:5" ht="12.75">
      <c r="A560" s="89"/>
      <c r="B560" s="90"/>
      <c r="C560" s="91"/>
      <c r="D560" s="90"/>
      <c r="E560" s="91">
        <f t="shared" si="8"/>
      </c>
    </row>
    <row r="561" spans="1:5" ht="12.75">
      <c r="A561" s="89"/>
      <c r="B561" s="90"/>
      <c r="C561" s="91"/>
      <c r="D561" s="90"/>
      <c r="E561" s="91">
        <f t="shared" si="8"/>
      </c>
    </row>
    <row r="562" spans="1:5" ht="12.75">
      <c r="A562" s="89"/>
      <c r="B562" s="90"/>
      <c r="C562" s="91"/>
      <c r="D562" s="90"/>
      <c r="E562" s="91">
        <f t="shared" si="8"/>
      </c>
    </row>
    <row r="563" spans="1:5" ht="12.75">
      <c r="A563" s="89"/>
      <c r="B563" s="90"/>
      <c r="C563" s="91"/>
      <c r="D563" s="90"/>
      <c r="E563" s="91">
        <f t="shared" si="8"/>
      </c>
    </row>
    <row r="564" spans="1:5" ht="12.75">
      <c r="A564" s="89"/>
      <c r="B564" s="90"/>
      <c r="C564" s="91"/>
      <c r="D564" s="90"/>
      <c r="E564" s="91">
        <f t="shared" si="8"/>
      </c>
    </row>
    <row r="565" spans="1:5" ht="12.75">
      <c r="A565" s="89"/>
      <c r="B565" s="90"/>
      <c r="C565" s="91"/>
      <c r="D565" s="90"/>
      <c r="E565" s="91">
        <f t="shared" si="8"/>
      </c>
    </row>
    <row r="566" spans="1:5" ht="12.75">
      <c r="A566" s="89"/>
      <c r="B566" s="90"/>
      <c r="C566" s="91"/>
      <c r="D566" s="90"/>
      <c r="E566" s="91">
        <f t="shared" si="8"/>
      </c>
    </row>
    <row r="567" spans="1:5" ht="12.75">
      <c r="A567" s="89"/>
      <c r="B567" s="90"/>
      <c r="C567" s="91"/>
      <c r="D567" s="90"/>
      <c r="E567" s="91">
        <f t="shared" si="8"/>
      </c>
    </row>
    <row r="568" spans="1:5" ht="12.75">
      <c r="A568" s="89"/>
      <c r="B568" s="90"/>
      <c r="C568" s="91"/>
      <c r="D568" s="90"/>
      <c r="E568" s="91">
        <f t="shared" si="8"/>
      </c>
    </row>
    <row r="569" spans="1:5" ht="12.75">
      <c r="A569" s="89"/>
      <c r="B569" s="90"/>
      <c r="C569" s="91"/>
      <c r="D569" s="90"/>
      <c r="E569" s="91">
        <f t="shared" si="8"/>
      </c>
    </row>
    <row r="570" spans="1:5" ht="12.75">
      <c r="A570" s="89"/>
      <c r="B570" s="90"/>
      <c r="C570" s="91"/>
      <c r="D570" s="90"/>
      <c r="E570" s="91">
        <f t="shared" si="8"/>
      </c>
    </row>
    <row r="571" spans="1:5" ht="12.75">
      <c r="A571" s="89"/>
      <c r="B571" s="90"/>
      <c r="C571" s="91"/>
      <c r="D571" s="90"/>
      <c r="E571" s="91">
        <f t="shared" si="8"/>
      </c>
    </row>
    <row r="572" spans="1:5" ht="12.75">
      <c r="A572" s="89"/>
      <c r="B572" s="90"/>
      <c r="C572" s="91"/>
      <c r="D572" s="90"/>
      <c r="E572" s="91">
        <f t="shared" si="8"/>
      </c>
    </row>
    <row r="573" spans="1:5" ht="12.75">
      <c r="A573" s="89"/>
      <c r="B573" s="90"/>
      <c r="C573" s="91"/>
      <c r="D573" s="90"/>
      <c r="E573" s="91">
        <f t="shared" si="8"/>
      </c>
    </row>
    <row r="574" spans="1:5" ht="12.75">
      <c r="A574" s="89"/>
      <c r="B574" s="90"/>
      <c r="C574" s="91"/>
      <c r="D574" s="90"/>
      <c r="E574" s="91">
        <f t="shared" si="8"/>
      </c>
    </row>
    <row r="575" spans="1:5" ht="12.75">
      <c r="A575" s="89"/>
      <c r="B575" s="90"/>
      <c r="C575" s="91"/>
      <c r="D575" s="90"/>
      <c r="E575" s="91">
        <f t="shared" si="8"/>
      </c>
    </row>
    <row r="576" spans="1:5" ht="12.75">
      <c r="A576" s="89"/>
      <c r="B576" s="90"/>
      <c r="C576" s="91"/>
      <c r="D576" s="90"/>
      <c r="E576" s="91">
        <f t="shared" si="8"/>
      </c>
    </row>
    <row r="577" spans="1:5" ht="12.75">
      <c r="A577" s="89"/>
      <c r="B577" s="90"/>
      <c r="C577" s="91"/>
      <c r="D577" s="90"/>
      <c r="E577" s="91">
        <f t="shared" si="8"/>
      </c>
    </row>
    <row r="578" spans="1:5" ht="12.75">
      <c r="A578" s="89"/>
      <c r="B578" s="90"/>
      <c r="C578" s="91"/>
      <c r="D578" s="90"/>
      <c r="E578" s="91">
        <f t="shared" si="8"/>
      </c>
    </row>
    <row r="579" spans="1:5" ht="12.75">
      <c r="A579" s="89"/>
      <c r="B579" s="90"/>
      <c r="C579" s="91"/>
      <c r="D579" s="90"/>
      <c r="E579" s="91">
        <f aca="true" t="shared" si="9" ref="E579:E642">IF(B579&lt;&gt;0,IF(ABS(B579-D579)&gt;0.1,"KO","OK"),"")</f>
      </c>
    </row>
    <row r="580" spans="1:5" ht="12.75">
      <c r="A580" s="89"/>
      <c r="B580" s="90"/>
      <c r="C580" s="91"/>
      <c r="D580" s="90"/>
      <c r="E580" s="91">
        <f t="shared" si="9"/>
      </c>
    </row>
    <row r="581" spans="1:5" ht="12.75">
      <c r="A581" s="89"/>
      <c r="B581" s="90"/>
      <c r="C581" s="91"/>
      <c r="D581" s="90"/>
      <c r="E581" s="91">
        <f t="shared" si="9"/>
      </c>
    </row>
    <row r="582" spans="1:5" ht="12.75">
      <c r="A582" s="89"/>
      <c r="B582" s="90"/>
      <c r="C582" s="91"/>
      <c r="D582" s="90"/>
      <c r="E582" s="91">
        <f t="shared" si="9"/>
      </c>
    </row>
    <row r="583" spans="1:5" ht="12.75">
      <c r="A583" s="89"/>
      <c r="B583" s="90"/>
      <c r="C583" s="91"/>
      <c r="D583" s="90"/>
      <c r="E583" s="91">
        <f t="shared" si="9"/>
      </c>
    </row>
    <row r="584" spans="1:5" ht="12.75">
      <c r="A584" s="89"/>
      <c r="B584" s="90"/>
      <c r="C584" s="91"/>
      <c r="D584" s="90"/>
      <c r="E584" s="91">
        <f t="shared" si="9"/>
      </c>
    </row>
    <row r="585" spans="1:5" ht="12.75">
      <c r="A585" s="89"/>
      <c r="B585" s="90"/>
      <c r="C585" s="91"/>
      <c r="D585" s="90"/>
      <c r="E585" s="91">
        <f t="shared" si="9"/>
      </c>
    </row>
    <row r="586" spans="1:5" ht="12.75">
      <c r="A586" s="89"/>
      <c r="B586" s="90"/>
      <c r="C586" s="91"/>
      <c r="D586" s="90"/>
      <c r="E586" s="91">
        <f t="shared" si="9"/>
      </c>
    </row>
    <row r="587" spans="1:5" ht="12.75">
      <c r="A587" s="89"/>
      <c r="B587" s="90"/>
      <c r="C587" s="91"/>
      <c r="D587" s="90"/>
      <c r="E587" s="91">
        <f t="shared" si="9"/>
      </c>
    </row>
    <row r="588" spans="1:5" ht="12.75">
      <c r="A588" s="89"/>
      <c r="B588" s="90"/>
      <c r="C588" s="91"/>
      <c r="D588" s="90"/>
      <c r="E588" s="91">
        <f t="shared" si="9"/>
      </c>
    </row>
    <row r="589" spans="1:5" ht="12.75">
      <c r="A589" s="89"/>
      <c r="B589" s="90"/>
      <c r="C589" s="91"/>
      <c r="D589" s="90"/>
      <c r="E589" s="91">
        <f t="shared" si="9"/>
      </c>
    </row>
    <row r="590" spans="1:5" ht="12.75">
      <c r="A590" s="89"/>
      <c r="B590" s="90"/>
      <c r="C590" s="91"/>
      <c r="D590" s="90"/>
      <c r="E590" s="91">
        <f t="shared" si="9"/>
      </c>
    </row>
    <row r="591" spans="1:5" ht="12.75">
      <c r="A591" s="89"/>
      <c r="B591" s="90"/>
      <c r="C591" s="91"/>
      <c r="D591" s="90"/>
      <c r="E591" s="91">
        <f t="shared" si="9"/>
      </c>
    </row>
    <row r="592" spans="1:5" ht="12.75">
      <c r="A592" s="89"/>
      <c r="B592" s="90"/>
      <c r="C592" s="91"/>
      <c r="D592" s="90"/>
      <c r="E592" s="91">
        <f t="shared" si="9"/>
      </c>
    </row>
    <row r="593" spans="1:5" ht="12.75">
      <c r="A593" s="89"/>
      <c r="B593" s="90"/>
      <c r="C593" s="91"/>
      <c r="D593" s="90"/>
      <c r="E593" s="91">
        <f t="shared" si="9"/>
      </c>
    </row>
    <row r="594" spans="1:5" ht="12.75">
      <c r="A594" s="89"/>
      <c r="B594" s="90"/>
      <c r="C594" s="91"/>
      <c r="D594" s="90"/>
      <c r="E594" s="91">
        <f t="shared" si="9"/>
      </c>
    </row>
    <row r="595" spans="1:5" ht="12.75">
      <c r="A595" s="89"/>
      <c r="B595" s="90"/>
      <c r="C595" s="91"/>
      <c r="D595" s="90"/>
      <c r="E595" s="91">
        <f t="shared" si="9"/>
      </c>
    </row>
    <row r="596" spans="1:5" ht="12.75">
      <c r="A596" s="89"/>
      <c r="B596" s="90"/>
      <c r="C596" s="91"/>
      <c r="D596" s="90"/>
      <c r="E596" s="91">
        <f t="shared" si="9"/>
      </c>
    </row>
    <row r="597" spans="1:5" ht="12.75">
      <c r="A597" s="89"/>
      <c r="B597" s="90"/>
      <c r="C597" s="91"/>
      <c r="D597" s="90"/>
      <c r="E597" s="91">
        <f t="shared" si="9"/>
      </c>
    </row>
    <row r="598" spans="1:5" ht="12.75">
      <c r="A598" s="89"/>
      <c r="B598" s="90"/>
      <c r="C598" s="91"/>
      <c r="D598" s="90"/>
      <c r="E598" s="91">
        <f t="shared" si="9"/>
      </c>
    </row>
    <row r="599" spans="1:5" ht="12.75">
      <c r="A599" s="89"/>
      <c r="B599" s="90"/>
      <c r="C599" s="91"/>
      <c r="D599" s="90"/>
      <c r="E599" s="91">
        <f t="shared" si="9"/>
      </c>
    </row>
    <row r="600" spans="1:5" ht="12.75">
      <c r="A600" s="89"/>
      <c r="B600" s="90"/>
      <c r="C600" s="91"/>
      <c r="D600" s="90"/>
      <c r="E600" s="91">
        <f t="shared" si="9"/>
      </c>
    </row>
    <row r="601" spans="1:5" ht="12.75">
      <c r="A601" s="89"/>
      <c r="B601" s="90"/>
      <c r="C601" s="91"/>
      <c r="D601" s="90"/>
      <c r="E601" s="91">
        <f t="shared" si="9"/>
      </c>
    </row>
    <row r="602" spans="1:5" ht="12.75">
      <c r="A602" s="89"/>
      <c r="B602" s="90"/>
      <c r="C602" s="91"/>
      <c r="D602" s="90"/>
      <c r="E602" s="91">
        <f t="shared" si="9"/>
      </c>
    </row>
    <row r="603" spans="1:5" ht="12.75">
      <c r="A603" s="89"/>
      <c r="B603" s="90"/>
      <c r="C603" s="91"/>
      <c r="D603" s="90"/>
      <c r="E603" s="91">
        <f t="shared" si="9"/>
      </c>
    </row>
    <row r="604" spans="1:5" ht="12.75">
      <c r="A604" s="89"/>
      <c r="B604" s="90"/>
      <c r="C604" s="91"/>
      <c r="D604" s="90"/>
      <c r="E604" s="91">
        <f t="shared" si="9"/>
      </c>
    </row>
    <row r="605" spans="1:5" ht="12.75">
      <c r="A605" s="89"/>
      <c r="B605" s="90"/>
      <c r="C605" s="91"/>
      <c r="D605" s="90"/>
      <c r="E605" s="91">
        <f t="shared" si="9"/>
      </c>
    </row>
    <row r="606" spans="1:5" ht="12.75">
      <c r="A606" s="89"/>
      <c r="B606" s="90"/>
      <c r="C606" s="91"/>
      <c r="D606" s="90"/>
      <c r="E606" s="91">
        <f t="shared" si="9"/>
      </c>
    </row>
    <row r="607" spans="1:5" ht="12.75">
      <c r="A607" s="89"/>
      <c r="B607" s="90"/>
      <c r="C607" s="91"/>
      <c r="D607" s="90"/>
      <c r="E607" s="91">
        <f t="shared" si="9"/>
      </c>
    </row>
    <row r="608" spans="1:5" ht="12.75">
      <c r="A608" s="89"/>
      <c r="B608" s="90"/>
      <c r="C608" s="91"/>
      <c r="D608" s="90"/>
      <c r="E608" s="91">
        <f t="shared" si="9"/>
      </c>
    </row>
    <row r="609" spans="1:5" ht="12.75">
      <c r="A609" s="89"/>
      <c r="B609" s="90"/>
      <c r="C609" s="91"/>
      <c r="D609" s="90"/>
      <c r="E609" s="91">
        <f t="shared" si="9"/>
      </c>
    </row>
    <row r="610" spans="1:5" ht="12.75">
      <c r="A610" s="89"/>
      <c r="B610" s="90"/>
      <c r="C610" s="91"/>
      <c r="D610" s="90"/>
      <c r="E610" s="91">
        <f t="shared" si="9"/>
      </c>
    </row>
    <row r="611" spans="1:5" ht="12.75">
      <c r="A611" s="89"/>
      <c r="B611" s="90"/>
      <c r="C611" s="91"/>
      <c r="D611" s="90"/>
      <c r="E611" s="91">
        <f t="shared" si="9"/>
      </c>
    </row>
    <row r="612" spans="1:5" ht="12.75">
      <c r="A612" s="89"/>
      <c r="B612" s="90"/>
      <c r="C612" s="91"/>
      <c r="D612" s="90"/>
      <c r="E612" s="91">
        <f t="shared" si="9"/>
      </c>
    </row>
    <row r="613" spans="1:5" ht="12.75">
      <c r="A613" s="89"/>
      <c r="B613" s="90"/>
      <c r="C613" s="91"/>
      <c r="D613" s="90"/>
      <c r="E613" s="91">
        <f t="shared" si="9"/>
      </c>
    </row>
    <row r="614" spans="1:5" ht="12.75">
      <c r="A614" s="89"/>
      <c r="B614" s="90"/>
      <c r="C614" s="91"/>
      <c r="D614" s="90"/>
      <c r="E614" s="91">
        <f t="shared" si="9"/>
      </c>
    </row>
    <row r="615" spans="1:5" ht="12.75">
      <c r="A615" s="89"/>
      <c r="B615" s="90"/>
      <c r="C615" s="91"/>
      <c r="D615" s="90"/>
      <c r="E615" s="91">
        <f t="shared" si="9"/>
      </c>
    </row>
    <row r="616" spans="1:5" ht="12.75">
      <c r="A616" s="89"/>
      <c r="B616" s="90"/>
      <c r="C616" s="91"/>
      <c r="D616" s="90"/>
      <c r="E616" s="91">
        <f t="shared" si="9"/>
      </c>
    </row>
    <row r="617" spans="1:5" ht="12.75">
      <c r="A617" s="89"/>
      <c r="B617" s="90"/>
      <c r="C617" s="91"/>
      <c r="D617" s="90"/>
      <c r="E617" s="91">
        <f t="shared" si="9"/>
      </c>
    </row>
    <row r="618" spans="1:5" ht="12.75">
      <c r="A618" s="89"/>
      <c r="B618" s="90"/>
      <c r="C618" s="91"/>
      <c r="D618" s="90"/>
      <c r="E618" s="91">
        <f t="shared" si="9"/>
      </c>
    </row>
    <row r="619" spans="1:5" ht="12.75">
      <c r="A619" s="89"/>
      <c r="B619" s="90"/>
      <c r="C619" s="91"/>
      <c r="D619" s="90"/>
      <c r="E619" s="91">
        <f t="shared" si="9"/>
      </c>
    </row>
    <row r="620" spans="1:5" ht="12.75">
      <c r="A620" s="89"/>
      <c r="B620" s="90"/>
      <c r="C620" s="91"/>
      <c r="D620" s="90"/>
      <c r="E620" s="91">
        <f t="shared" si="9"/>
      </c>
    </row>
    <row r="621" spans="1:5" ht="12.75">
      <c r="A621" s="89"/>
      <c r="B621" s="90"/>
      <c r="C621" s="91"/>
      <c r="D621" s="90"/>
      <c r="E621" s="91">
        <f t="shared" si="9"/>
      </c>
    </row>
    <row r="622" spans="1:5" ht="12.75">
      <c r="A622" s="89"/>
      <c r="B622" s="90"/>
      <c r="C622" s="91"/>
      <c r="D622" s="90"/>
      <c r="E622" s="91">
        <f t="shared" si="9"/>
      </c>
    </row>
    <row r="623" spans="1:5" ht="12.75">
      <c r="A623" s="89"/>
      <c r="B623" s="90"/>
      <c r="C623" s="91"/>
      <c r="D623" s="90"/>
      <c r="E623" s="91">
        <f t="shared" si="9"/>
      </c>
    </row>
    <row r="624" spans="1:5" ht="12.75">
      <c r="A624" s="89"/>
      <c r="B624" s="90"/>
      <c r="C624" s="91"/>
      <c r="D624" s="90"/>
      <c r="E624" s="91">
        <f t="shared" si="9"/>
      </c>
    </row>
    <row r="625" spans="1:5" ht="12.75">
      <c r="A625" s="89"/>
      <c r="B625" s="90"/>
      <c r="C625" s="91"/>
      <c r="D625" s="90"/>
      <c r="E625" s="91">
        <f>IF(B625&lt;&gt;0,IF(ABS(B625-D625)&gt;0.1,"KO","OK"),"")</f>
      </c>
    </row>
    <row r="626" spans="1:5" ht="12.75">
      <c r="A626" s="89"/>
      <c r="B626" s="90"/>
      <c r="C626" s="91"/>
      <c r="D626" s="90"/>
      <c r="E626" s="91">
        <f t="shared" si="9"/>
      </c>
    </row>
    <row r="627" spans="1:5" ht="12.75">
      <c r="A627" s="89"/>
      <c r="B627" s="90"/>
      <c r="C627" s="91"/>
      <c r="D627" s="90"/>
      <c r="E627" s="91">
        <f t="shared" si="9"/>
      </c>
    </row>
    <row r="628" spans="1:5" ht="12.75">
      <c r="A628" s="89"/>
      <c r="B628" s="90"/>
      <c r="C628" s="91"/>
      <c r="D628" s="90"/>
      <c r="E628" s="91">
        <f t="shared" si="9"/>
      </c>
    </row>
    <row r="629" spans="1:5" ht="12.75">
      <c r="A629" s="89"/>
      <c r="B629" s="90"/>
      <c r="C629" s="91"/>
      <c r="D629" s="90"/>
      <c r="E629" s="91">
        <f t="shared" si="9"/>
      </c>
    </row>
    <row r="630" spans="1:5" ht="12.75">
      <c r="A630" s="89"/>
      <c r="B630" s="90"/>
      <c r="C630" s="91"/>
      <c r="D630" s="90"/>
      <c r="E630" s="91">
        <f t="shared" si="9"/>
      </c>
    </row>
    <row r="631" spans="1:5" ht="12.75">
      <c r="A631" s="89"/>
      <c r="B631" s="90"/>
      <c r="C631" s="91"/>
      <c r="D631" s="90"/>
      <c r="E631" s="91">
        <f t="shared" si="9"/>
      </c>
    </row>
    <row r="632" spans="1:5" ht="12.75">
      <c r="A632" s="89"/>
      <c r="B632" s="90"/>
      <c r="C632" s="91"/>
      <c r="D632" s="90"/>
      <c r="E632" s="91">
        <f t="shared" si="9"/>
      </c>
    </row>
    <row r="633" spans="1:5" ht="12.75">
      <c r="A633" s="89"/>
      <c r="B633" s="90"/>
      <c r="C633" s="91"/>
      <c r="D633" s="90"/>
      <c r="E633" s="91">
        <f t="shared" si="9"/>
      </c>
    </row>
    <row r="634" spans="1:5" ht="12.75">
      <c r="A634" s="89"/>
      <c r="B634" s="90"/>
      <c r="C634" s="91"/>
      <c r="D634" s="90"/>
      <c r="E634" s="91">
        <f t="shared" si="9"/>
      </c>
    </row>
    <row r="635" spans="1:5" ht="12.75">
      <c r="A635" s="89"/>
      <c r="B635" s="90"/>
      <c r="C635" s="91"/>
      <c r="D635" s="90"/>
      <c r="E635" s="91">
        <f t="shared" si="9"/>
      </c>
    </row>
    <row r="636" spans="1:5" ht="12.75">
      <c r="A636" s="89"/>
      <c r="B636" s="90"/>
      <c r="C636" s="91"/>
      <c r="D636" s="90"/>
      <c r="E636" s="91">
        <f t="shared" si="9"/>
      </c>
    </row>
    <row r="637" spans="1:5" ht="12.75">
      <c r="A637" s="89"/>
      <c r="B637" s="90"/>
      <c r="C637" s="91"/>
      <c r="D637" s="90"/>
      <c r="E637" s="91">
        <f t="shared" si="9"/>
      </c>
    </row>
    <row r="638" spans="1:5" ht="12.75">
      <c r="A638" s="89"/>
      <c r="B638" s="90"/>
      <c r="C638" s="91"/>
      <c r="D638" s="90"/>
      <c r="E638" s="91">
        <f t="shared" si="9"/>
      </c>
    </row>
    <row r="639" spans="1:5" ht="12.75">
      <c r="A639" s="89"/>
      <c r="B639" s="90"/>
      <c r="C639" s="91"/>
      <c r="D639" s="90"/>
      <c r="E639" s="91">
        <f t="shared" si="9"/>
      </c>
    </row>
    <row r="640" spans="1:5" ht="12.75">
      <c r="A640" s="89"/>
      <c r="B640" s="90"/>
      <c r="C640" s="91"/>
      <c r="D640" s="90"/>
      <c r="E640" s="91">
        <f t="shared" si="9"/>
      </c>
    </row>
    <row r="641" spans="1:5" ht="12.75">
      <c r="A641" s="89"/>
      <c r="B641" s="90"/>
      <c r="C641" s="91"/>
      <c r="D641" s="90"/>
      <c r="E641" s="91">
        <f t="shared" si="9"/>
      </c>
    </row>
    <row r="642" spans="1:5" ht="12.75">
      <c r="A642" s="89"/>
      <c r="B642" s="90"/>
      <c r="C642" s="91"/>
      <c r="D642" s="90"/>
      <c r="E642" s="91">
        <f t="shared" si="9"/>
      </c>
    </row>
    <row r="643" spans="1:5" ht="12.75">
      <c r="A643" s="89"/>
      <c r="B643" s="90"/>
      <c r="C643" s="91"/>
      <c r="D643" s="90"/>
      <c r="E643" s="91">
        <f aca="true" t="shared" si="10" ref="E643:E650">IF(B643&lt;&gt;0,IF(ABS(B643-D643)&gt;0.1,"KO","OK"),"")</f>
      </c>
    </row>
    <row r="644" spans="1:5" ht="12.75">
      <c r="A644" s="89"/>
      <c r="B644" s="90"/>
      <c r="C644" s="91"/>
      <c r="D644" s="90"/>
      <c r="E644" s="91">
        <f t="shared" si="10"/>
      </c>
    </row>
    <row r="645" spans="1:5" ht="12.75">
      <c r="A645" s="89"/>
      <c r="B645" s="90"/>
      <c r="C645" s="91"/>
      <c r="D645" s="90"/>
      <c r="E645" s="91">
        <f t="shared" si="10"/>
      </c>
    </row>
    <row r="646" spans="1:5" ht="12.75">
      <c r="A646" s="89"/>
      <c r="B646" s="90"/>
      <c r="C646" s="91"/>
      <c r="D646" s="90"/>
      <c r="E646" s="91">
        <f t="shared" si="10"/>
      </c>
    </row>
    <row r="647" spans="1:5" ht="12.75">
      <c r="A647" s="89"/>
      <c r="B647" s="90"/>
      <c r="C647" s="91"/>
      <c r="D647" s="90"/>
      <c r="E647" s="91">
        <f t="shared" si="10"/>
      </c>
    </row>
    <row r="648" spans="1:5" ht="12.75">
      <c r="A648" s="89"/>
      <c r="B648" s="90"/>
      <c r="C648" s="91"/>
      <c r="D648" s="90"/>
      <c r="E648" s="91">
        <f t="shared" si="10"/>
      </c>
    </row>
    <row r="649" spans="1:5" ht="12.75">
      <c r="A649" s="89"/>
      <c r="B649" s="90"/>
      <c r="C649" s="91"/>
      <c r="D649" s="90"/>
      <c r="E649" s="91">
        <f t="shared" si="10"/>
      </c>
    </row>
    <row r="650" spans="1:5" ht="12.75">
      <c r="A650" s="89"/>
      <c r="B650" s="90"/>
      <c r="C650" s="91"/>
      <c r="D650" s="90"/>
      <c r="E650" s="91">
        <f t="shared" si="10"/>
      </c>
    </row>
  </sheetData>
  <sheetProtection/>
  <mergeCells count="2">
    <mergeCell ref="A1:B1"/>
    <mergeCell ref="C1:E1"/>
  </mergeCells>
  <conditionalFormatting sqref="E3:E650">
    <cfRule type="cellIs" priority="1" dxfId="2" operator="equal" stopIfTrue="1">
      <formula>"KO"</formula>
    </cfRule>
    <cfRule type="cellIs" priority="2" dxfId="3" operator="equal" stopIfTrue="1">
      <formula>"OK"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zoomScalePageLayoutView="0" workbookViewId="0" topLeftCell="B1">
      <selection activeCell="D10" sqref="D10"/>
    </sheetView>
  </sheetViews>
  <sheetFormatPr defaultColWidth="11.421875" defaultRowHeight="15"/>
  <cols>
    <col min="1" max="1" width="24.57421875" style="2" hidden="1" customWidth="1"/>
    <col min="2" max="2" width="2.140625" style="1" customWidth="1"/>
    <col min="3" max="3" width="49.7109375" style="2" customWidth="1"/>
    <col min="4" max="5" width="17.7109375" style="2" customWidth="1"/>
    <col min="6" max="6" width="49.7109375" style="2" customWidth="1"/>
    <col min="7" max="8" width="17.7109375" style="3" customWidth="1"/>
    <col min="9" max="9" width="3.28125" style="2" customWidth="1"/>
    <col min="10" max="16384" width="11.421875" style="2" customWidth="1"/>
  </cols>
  <sheetData>
    <row r="1" ht="13.5" thickBot="1">
      <c r="A1" s="25" t="s">
        <v>114</v>
      </c>
    </row>
    <row r="2" spans="1:8" s="4" customFormat="1" ht="37.5" customHeight="1" thickBot="1">
      <c r="A2" s="26" t="s">
        <v>117</v>
      </c>
      <c r="B2" s="1"/>
      <c r="C2" s="100" t="s">
        <v>63</v>
      </c>
      <c r="D2" s="101"/>
      <c r="E2" s="101"/>
      <c r="F2" s="101"/>
      <c r="G2" s="101"/>
      <c r="H2" s="102"/>
    </row>
    <row r="3" spans="1:6" ht="15.75" customHeight="1">
      <c r="A3" s="27">
        <v>421349200</v>
      </c>
      <c r="C3" s="15"/>
      <c r="D3" s="14"/>
      <c r="E3" s="14"/>
      <c r="F3" s="5"/>
    </row>
    <row r="4" spans="1:8" ht="15.75" customHeight="1">
      <c r="A4" s="28"/>
      <c r="C4" s="16" t="s">
        <v>62</v>
      </c>
      <c r="D4" s="46" t="s">
        <v>65</v>
      </c>
      <c r="E4" s="5"/>
      <c r="F4" s="103" t="s">
        <v>65</v>
      </c>
      <c r="G4" s="104"/>
      <c r="H4" s="105"/>
    </row>
    <row r="5" spans="2:8" s="6" customFormat="1" ht="15.75" customHeight="1" thickBot="1">
      <c r="B5" s="1"/>
      <c r="C5" s="98"/>
      <c r="D5" s="99"/>
      <c r="E5" s="99"/>
      <c r="F5" s="99"/>
      <c r="G5" s="99"/>
      <c r="H5" s="99"/>
    </row>
    <row r="6" spans="2:8" s="7" customFormat="1" ht="18" customHeight="1" thickBot="1">
      <c r="B6" s="1"/>
      <c r="C6" s="17" t="s">
        <v>60</v>
      </c>
      <c r="D6" s="18" t="s">
        <v>11</v>
      </c>
      <c r="E6" s="19" t="s">
        <v>12</v>
      </c>
      <c r="F6" s="20" t="s">
        <v>13</v>
      </c>
      <c r="G6" s="18" t="s">
        <v>11</v>
      </c>
      <c r="H6" s="19" t="s">
        <v>12</v>
      </c>
    </row>
    <row r="7" spans="2:8" s="8" customFormat="1" ht="15" customHeight="1">
      <c r="B7" s="1"/>
      <c r="C7" s="35" t="s">
        <v>14</v>
      </c>
      <c r="D7" s="65"/>
      <c r="E7" s="66"/>
      <c r="F7" s="37" t="s">
        <v>15</v>
      </c>
      <c r="G7" s="65"/>
      <c r="H7" s="66"/>
    </row>
    <row r="8" spans="2:10" s="8" customFormat="1" ht="12" customHeight="1">
      <c r="B8" s="1"/>
      <c r="C8" s="47" t="s">
        <v>66</v>
      </c>
      <c r="D8" s="67"/>
      <c r="E8" s="68"/>
      <c r="F8" s="50" t="s">
        <v>110</v>
      </c>
      <c r="G8" s="67"/>
      <c r="H8" s="68"/>
      <c r="J8" s="44" t="s">
        <v>69</v>
      </c>
    </row>
    <row r="9" spans="2:10" s="8" customFormat="1" ht="12" customHeight="1">
      <c r="B9" s="1"/>
      <c r="C9" s="47" t="s">
        <v>61</v>
      </c>
      <c r="D9" s="69">
        <f>SUM(D10:D14)</f>
        <v>0</v>
      </c>
      <c r="E9" s="70">
        <f>SUM(E10:E14)</f>
        <v>0</v>
      </c>
      <c r="F9" s="50" t="s">
        <v>16</v>
      </c>
      <c r="G9" s="67"/>
      <c r="H9" s="68"/>
      <c r="J9" s="45" t="s">
        <v>116</v>
      </c>
    </row>
    <row r="10" spans="2:10" s="8" customFormat="1" ht="12" customHeight="1">
      <c r="B10" s="1"/>
      <c r="C10" s="48" t="s">
        <v>0</v>
      </c>
      <c r="D10" s="67"/>
      <c r="E10" s="68"/>
      <c r="F10" s="50" t="s">
        <v>71</v>
      </c>
      <c r="G10" s="67"/>
      <c r="H10" s="68"/>
      <c r="J10" s="44" t="s">
        <v>70</v>
      </c>
    </row>
    <row r="11" spans="2:10" s="8" customFormat="1" ht="12" customHeight="1">
      <c r="B11" s="1"/>
      <c r="C11" s="48" t="s">
        <v>68</v>
      </c>
      <c r="D11" s="67"/>
      <c r="E11" s="68"/>
      <c r="F11" s="50" t="s">
        <v>17</v>
      </c>
      <c r="G11" s="67"/>
      <c r="H11" s="68"/>
      <c r="J11" s="8" t="s">
        <v>100</v>
      </c>
    </row>
    <row r="12" spans="2:14" s="8" customFormat="1" ht="12" customHeight="1">
      <c r="B12" s="1"/>
      <c r="C12" s="48" t="s">
        <v>1</v>
      </c>
      <c r="D12" s="67"/>
      <c r="E12" s="68"/>
      <c r="F12" s="50" t="s">
        <v>18</v>
      </c>
      <c r="G12" s="67"/>
      <c r="H12" s="68"/>
      <c r="K12" s="43"/>
      <c r="L12" s="43"/>
      <c r="M12" s="43"/>
      <c r="N12" s="43"/>
    </row>
    <row r="13" spans="2:8" s="8" customFormat="1" ht="12" customHeight="1">
      <c r="B13" s="1"/>
      <c r="C13" s="48" t="s">
        <v>67</v>
      </c>
      <c r="D13" s="67"/>
      <c r="E13" s="68"/>
      <c r="F13" s="50" t="s">
        <v>113</v>
      </c>
      <c r="G13" s="67"/>
      <c r="H13" s="68"/>
    </row>
    <row r="14" spans="2:10" s="8" customFormat="1" ht="12" customHeight="1">
      <c r="B14" s="1"/>
      <c r="C14" s="48" t="s">
        <v>2</v>
      </c>
      <c r="D14" s="67"/>
      <c r="E14" s="68"/>
      <c r="F14" s="50" t="s">
        <v>59</v>
      </c>
      <c r="G14" s="67"/>
      <c r="H14" s="68"/>
      <c r="J14" s="6" t="s">
        <v>99</v>
      </c>
    </row>
    <row r="15" spans="2:10" s="8" customFormat="1" ht="12" customHeight="1">
      <c r="B15" s="1"/>
      <c r="C15" s="47" t="s">
        <v>69</v>
      </c>
      <c r="D15" s="67"/>
      <c r="E15" s="68"/>
      <c r="F15" s="50" t="s">
        <v>104</v>
      </c>
      <c r="G15" s="67"/>
      <c r="H15" s="68"/>
      <c r="J15" s="8" t="s">
        <v>101</v>
      </c>
    </row>
    <row r="16" spans="2:10" s="8" customFormat="1" ht="12" customHeight="1">
      <c r="B16" s="1"/>
      <c r="C16" s="47" t="s">
        <v>70</v>
      </c>
      <c r="D16" s="67"/>
      <c r="E16" s="68"/>
      <c r="F16" s="50" t="s">
        <v>19</v>
      </c>
      <c r="G16" s="67"/>
      <c r="H16" s="68"/>
      <c r="J16" s="8" t="s">
        <v>115</v>
      </c>
    </row>
    <row r="17" spans="2:8" s="8" customFormat="1" ht="12" customHeight="1">
      <c r="B17" s="9"/>
      <c r="C17" s="49"/>
      <c r="D17" s="71"/>
      <c r="E17" s="72"/>
      <c r="F17" s="50" t="s">
        <v>72</v>
      </c>
      <c r="G17" s="69">
        <f>SUM(G18:G21)</f>
        <v>0</v>
      </c>
      <c r="H17" s="70">
        <f>SUM(H18:H21)</f>
        <v>0</v>
      </c>
    </row>
    <row r="18" spans="2:8" s="8" customFormat="1" ht="12" customHeight="1">
      <c r="B18" s="9"/>
      <c r="C18" s="49"/>
      <c r="D18" s="71"/>
      <c r="E18" s="72"/>
      <c r="F18" s="51" t="s">
        <v>73</v>
      </c>
      <c r="G18" s="67"/>
      <c r="H18" s="67"/>
    </row>
    <row r="19" spans="2:8" s="8" customFormat="1" ht="12" customHeight="1">
      <c r="B19" s="1"/>
      <c r="C19" s="49"/>
      <c r="D19" s="71"/>
      <c r="E19" s="72"/>
      <c r="F19" s="52" t="s">
        <v>1</v>
      </c>
      <c r="G19" s="67"/>
      <c r="H19" s="68"/>
    </row>
    <row r="20" spans="2:8" s="8" customFormat="1" ht="12.75">
      <c r="B20" s="1"/>
      <c r="C20" s="49"/>
      <c r="D20" s="71"/>
      <c r="E20" s="72"/>
      <c r="F20" s="53" t="s">
        <v>67</v>
      </c>
      <c r="G20" s="67"/>
      <c r="H20" s="68"/>
    </row>
    <row r="21" spans="2:8" s="8" customFormat="1" ht="12.75">
      <c r="B21" s="1"/>
      <c r="C21" s="49"/>
      <c r="D21" s="71"/>
      <c r="E21" s="72"/>
      <c r="F21" s="52" t="s">
        <v>2</v>
      </c>
      <c r="G21" s="67"/>
      <c r="H21" s="68"/>
    </row>
    <row r="22" spans="2:8" s="8" customFormat="1" ht="12.75">
      <c r="B22" s="1"/>
      <c r="C22" s="47" t="s">
        <v>3</v>
      </c>
      <c r="D22" s="67"/>
      <c r="E22" s="68"/>
      <c r="F22" s="54" t="s">
        <v>74</v>
      </c>
      <c r="G22" s="67"/>
      <c r="H22" s="68"/>
    </row>
    <row r="23" spans="2:8" s="8" customFormat="1" ht="12.75">
      <c r="B23" s="1"/>
      <c r="C23" s="47" t="s">
        <v>58</v>
      </c>
      <c r="D23" s="67"/>
      <c r="E23" s="68"/>
      <c r="F23" s="54" t="s">
        <v>76</v>
      </c>
      <c r="G23" s="67"/>
      <c r="H23" s="68"/>
    </row>
    <row r="24" spans="2:10" s="22" customFormat="1" ht="12.75">
      <c r="B24" s="21"/>
      <c r="C24" s="47" t="s">
        <v>112</v>
      </c>
      <c r="D24" s="67"/>
      <c r="E24" s="68"/>
      <c r="F24" s="54" t="s">
        <v>77</v>
      </c>
      <c r="G24" s="67"/>
      <c r="H24" s="68"/>
      <c r="I24" s="8"/>
      <c r="J24" s="8"/>
    </row>
    <row r="25" spans="2:10" s="8" customFormat="1" ht="12.75">
      <c r="B25" s="1"/>
      <c r="C25" s="47" t="s">
        <v>20</v>
      </c>
      <c r="D25" s="67"/>
      <c r="E25" s="68"/>
      <c r="F25" s="50" t="s">
        <v>75</v>
      </c>
      <c r="G25" s="67"/>
      <c r="H25" s="68"/>
      <c r="I25" s="22"/>
      <c r="J25" s="22"/>
    </row>
    <row r="26" spans="2:8" s="8" customFormat="1" ht="12.75">
      <c r="B26" s="1"/>
      <c r="C26" s="47" t="s">
        <v>111</v>
      </c>
      <c r="D26" s="73"/>
      <c r="E26" s="74"/>
      <c r="F26" s="55" t="s">
        <v>105</v>
      </c>
      <c r="G26" s="73"/>
      <c r="H26" s="74"/>
    </row>
    <row r="27" spans="2:8" s="8" customFormat="1" ht="13.5" thickBot="1">
      <c r="B27" s="1"/>
      <c r="C27" s="56" t="s">
        <v>5</v>
      </c>
      <c r="D27" s="75">
        <f>D8+D9+D15+D16+D22+D23+D24+D25+D26</f>
        <v>0</v>
      </c>
      <c r="E27" s="78">
        <f>E8+E9+E15+E16+E22+E23+E24+E25+E26</f>
        <v>0</v>
      </c>
      <c r="F27" s="57" t="s">
        <v>4</v>
      </c>
      <c r="G27" s="75">
        <f>G8+G9+G10+G11+G12+G13+G14+G15+G16+G17+G22+G23+G24+G25+G26</f>
        <v>0</v>
      </c>
      <c r="H27" s="78">
        <f>H8+H9+H10+H11+H12+H13+H14+H15+H16+H17+H22+H23+H24+H25+H26</f>
        <v>0</v>
      </c>
    </row>
    <row r="28" spans="2:8" s="8" customFormat="1" ht="13.5" thickBot="1">
      <c r="B28" s="1"/>
      <c r="C28" s="39" t="s">
        <v>21</v>
      </c>
      <c r="D28" s="76">
        <f>IF(G27-D27&gt;0,0,D27-G27)</f>
        <v>0</v>
      </c>
      <c r="E28" s="77">
        <f>IF(H27-E27&gt;0,0,E27-H27)</f>
        <v>0</v>
      </c>
      <c r="F28" s="81" t="s">
        <v>22</v>
      </c>
      <c r="G28" s="76">
        <f>IF(G27-D27&lt;0,0,G27-D27)</f>
        <v>0</v>
      </c>
      <c r="H28" s="77">
        <f>IF(H27-E27&lt;0,0,H27-E27)</f>
        <v>0</v>
      </c>
    </row>
    <row r="29" spans="2:8" s="8" customFormat="1" ht="12.75">
      <c r="B29" s="1"/>
      <c r="C29" s="36" t="s">
        <v>23</v>
      </c>
      <c r="D29" s="69"/>
      <c r="E29" s="70"/>
      <c r="F29" s="38" t="s">
        <v>24</v>
      </c>
      <c r="G29" s="69"/>
      <c r="H29" s="70"/>
    </row>
    <row r="30" spans="2:8" s="8" customFormat="1" ht="12.75">
      <c r="B30" s="1"/>
      <c r="C30" s="47" t="s">
        <v>78</v>
      </c>
      <c r="D30" s="67"/>
      <c r="E30" s="68"/>
      <c r="F30" s="58" t="s">
        <v>82</v>
      </c>
      <c r="G30" s="67"/>
      <c r="H30" s="68"/>
    </row>
    <row r="31" spans="2:8" s="8" customFormat="1" ht="12.75">
      <c r="B31" s="1"/>
      <c r="C31" s="47" t="s">
        <v>79</v>
      </c>
      <c r="D31" s="67"/>
      <c r="E31" s="68"/>
      <c r="F31" s="50" t="s">
        <v>25</v>
      </c>
      <c r="G31" s="67"/>
      <c r="H31" s="68"/>
    </row>
    <row r="32" spans="2:8" s="8" customFormat="1" ht="12.75">
      <c r="B32" s="1"/>
      <c r="C32" s="47" t="s">
        <v>80</v>
      </c>
      <c r="D32" s="67"/>
      <c r="E32" s="68"/>
      <c r="F32" s="50" t="s">
        <v>83</v>
      </c>
      <c r="G32" s="67"/>
      <c r="H32" s="68"/>
    </row>
    <row r="33" spans="2:8" s="8" customFormat="1" ht="12.75">
      <c r="B33" s="1"/>
      <c r="C33" s="47" t="s">
        <v>81</v>
      </c>
      <c r="D33" s="67"/>
      <c r="E33" s="68"/>
      <c r="F33" s="50" t="s">
        <v>84</v>
      </c>
      <c r="G33" s="67"/>
      <c r="H33" s="68"/>
    </row>
    <row r="34" spans="2:8" s="8" customFormat="1" ht="12.75">
      <c r="B34" s="1"/>
      <c r="C34" s="59"/>
      <c r="D34" s="71"/>
      <c r="E34" s="72"/>
      <c r="F34" s="60"/>
      <c r="G34" s="71"/>
      <c r="H34" s="72"/>
    </row>
    <row r="35" spans="2:8" s="8" customFormat="1" ht="12.75">
      <c r="B35" s="1"/>
      <c r="C35" s="59"/>
      <c r="D35" s="71"/>
      <c r="E35" s="72"/>
      <c r="F35" s="50" t="s">
        <v>26</v>
      </c>
      <c r="G35" s="67"/>
      <c r="H35" s="68"/>
    </row>
    <row r="36" spans="2:8" s="8" customFormat="1" ht="12.75">
      <c r="B36" s="1"/>
      <c r="C36" s="59"/>
      <c r="D36" s="71"/>
      <c r="E36" s="72"/>
      <c r="F36" s="50" t="s">
        <v>106</v>
      </c>
      <c r="G36" s="67"/>
      <c r="H36" s="68"/>
    </row>
    <row r="37" spans="2:10" s="22" customFormat="1" ht="12.75">
      <c r="B37" s="21"/>
      <c r="C37" s="59"/>
      <c r="D37" s="71"/>
      <c r="E37" s="72"/>
      <c r="F37" s="50" t="s">
        <v>85</v>
      </c>
      <c r="G37" s="67"/>
      <c r="H37" s="68"/>
      <c r="I37" s="8"/>
      <c r="J37" s="8"/>
    </row>
    <row r="38" spans="2:10" s="22" customFormat="1" ht="12.75">
      <c r="B38" s="21"/>
      <c r="C38" s="59"/>
      <c r="D38" s="71"/>
      <c r="E38" s="72"/>
      <c r="F38" s="50" t="s">
        <v>20</v>
      </c>
      <c r="G38" s="67"/>
      <c r="H38" s="68"/>
      <c r="I38" s="8"/>
      <c r="J38" s="8"/>
    </row>
    <row r="39" spans="2:10" s="24" customFormat="1" ht="12.75">
      <c r="B39" s="23"/>
      <c r="C39" s="61" t="s">
        <v>27</v>
      </c>
      <c r="D39" s="67"/>
      <c r="E39" s="68"/>
      <c r="F39" s="50" t="s">
        <v>107</v>
      </c>
      <c r="G39" s="67"/>
      <c r="H39" s="68"/>
      <c r="I39" s="22"/>
      <c r="J39" s="22"/>
    </row>
    <row r="40" spans="2:10" s="8" customFormat="1" ht="13.5" thickBot="1">
      <c r="B40" s="1"/>
      <c r="C40" s="56" t="s">
        <v>10</v>
      </c>
      <c r="D40" s="75">
        <f>SUM(D30:D39)</f>
        <v>0</v>
      </c>
      <c r="E40" s="78">
        <f>SUM(E30:E39)</f>
        <v>0</v>
      </c>
      <c r="F40" s="62" t="s">
        <v>6</v>
      </c>
      <c r="G40" s="75">
        <f>SUM(G30:G39)</f>
        <v>0</v>
      </c>
      <c r="H40" s="78">
        <f>SUM(H30:H39)</f>
        <v>0</v>
      </c>
      <c r="I40" s="24"/>
      <c r="J40" s="24"/>
    </row>
    <row r="41" spans="2:8" s="8" customFormat="1" ht="13.5" thickBot="1">
      <c r="B41" s="1"/>
      <c r="C41" s="39" t="s">
        <v>28</v>
      </c>
      <c r="D41" s="76">
        <f>IF(D40&gt;G40,D40-G40,0)</f>
        <v>0</v>
      </c>
      <c r="E41" s="77">
        <f>IF(E40&gt;H40,E40-H40,0)</f>
        <v>0</v>
      </c>
      <c r="F41" s="82" t="s">
        <v>29</v>
      </c>
      <c r="G41" s="76">
        <f>IF(G40&gt;D40,G40-D40,0)</f>
        <v>0</v>
      </c>
      <c r="H41" s="77">
        <f>IF(H40&gt;E40,H40-E40,0)</f>
        <v>0</v>
      </c>
    </row>
    <row r="42" spans="2:8" s="8" customFormat="1" ht="13.5" thickBot="1">
      <c r="B42" s="1"/>
      <c r="C42" s="40" t="s">
        <v>30</v>
      </c>
      <c r="D42" s="76">
        <f>IF((D41+D28)&gt;(G41+G28),D41-G41+D28-G28,0)</f>
        <v>0</v>
      </c>
      <c r="E42" s="77">
        <f>IF((E41+E28)&gt;(H41+H28),E41-H41+E28-H28,0)</f>
        <v>0</v>
      </c>
      <c r="F42" s="83" t="s">
        <v>31</v>
      </c>
      <c r="G42" s="76">
        <f>IF((G41+G28)&gt;(D41+D28),G41-D41+G28-D28,0)</f>
        <v>0</v>
      </c>
      <c r="H42" s="77">
        <f>IF((H41+H28)&gt;(E41+E28),H41-E41+H28-E28,0)</f>
        <v>0</v>
      </c>
    </row>
    <row r="43" spans="2:8" s="8" customFormat="1" ht="12.75">
      <c r="B43" s="1"/>
      <c r="C43" s="36" t="s">
        <v>32</v>
      </c>
      <c r="D43" s="69"/>
      <c r="E43" s="70"/>
      <c r="F43" s="38" t="s">
        <v>33</v>
      </c>
      <c r="G43" s="69"/>
      <c r="H43" s="70"/>
    </row>
    <row r="44" spans="2:8" s="8" customFormat="1" ht="12.75">
      <c r="B44" s="1"/>
      <c r="C44" s="61" t="s">
        <v>86</v>
      </c>
      <c r="D44" s="67"/>
      <c r="E44" s="68"/>
      <c r="F44" s="50" t="s">
        <v>34</v>
      </c>
      <c r="G44" s="67"/>
      <c r="H44" s="68"/>
    </row>
    <row r="45" spans="2:8" s="8" customFormat="1" ht="12.75">
      <c r="B45" s="1"/>
      <c r="C45" s="61" t="s">
        <v>35</v>
      </c>
      <c r="D45" s="67"/>
      <c r="E45" s="68"/>
      <c r="F45" s="50" t="s">
        <v>89</v>
      </c>
      <c r="G45" s="67"/>
      <c r="H45" s="68"/>
    </row>
    <row r="46" spans="2:8" s="8" customFormat="1" ht="12.75">
      <c r="B46" s="1"/>
      <c r="C46" s="61" t="s">
        <v>109</v>
      </c>
      <c r="D46" s="67"/>
      <c r="E46" s="68"/>
      <c r="F46" s="50" t="s">
        <v>90</v>
      </c>
      <c r="G46" s="67"/>
      <c r="H46" s="68"/>
    </row>
    <row r="47" spans="2:8" s="8" customFormat="1" ht="12.75">
      <c r="B47" s="1"/>
      <c r="C47" s="61" t="s">
        <v>36</v>
      </c>
      <c r="D47" s="67"/>
      <c r="E47" s="68"/>
      <c r="F47" s="50" t="s">
        <v>37</v>
      </c>
      <c r="G47" s="67"/>
      <c r="H47" s="68"/>
    </row>
    <row r="48" spans="2:8" s="8" customFormat="1" ht="12.75">
      <c r="B48" s="1"/>
      <c r="C48" s="61" t="s">
        <v>87</v>
      </c>
      <c r="D48" s="67"/>
      <c r="E48" s="68"/>
      <c r="F48" s="50" t="s">
        <v>38</v>
      </c>
      <c r="G48" s="67"/>
      <c r="H48" s="68"/>
    </row>
    <row r="49" spans="2:8" s="8" customFormat="1" ht="12.75">
      <c r="B49" s="1"/>
      <c r="C49" s="61" t="s">
        <v>9</v>
      </c>
      <c r="D49" s="67"/>
      <c r="E49" s="68"/>
      <c r="F49" s="50" t="s">
        <v>39</v>
      </c>
      <c r="G49" s="67"/>
      <c r="H49" s="68"/>
    </row>
    <row r="50" spans="2:8" s="8" customFormat="1" ht="12.75">
      <c r="B50" s="1"/>
      <c r="C50" s="47" t="s">
        <v>88</v>
      </c>
      <c r="D50" s="67"/>
      <c r="E50" s="68"/>
      <c r="F50" s="50" t="s">
        <v>40</v>
      </c>
      <c r="G50" s="67"/>
      <c r="H50" s="68"/>
    </row>
    <row r="51" spans="2:8" s="8" customFormat="1" ht="12.75">
      <c r="B51" s="1"/>
      <c r="C51" s="61" t="s">
        <v>20</v>
      </c>
      <c r="D51" s="67"/>
      <c r="E51" s="68"/>
      <c r="F51" s="50" t="s">
        <v>20</v>
      </c>
      <c r="G51" s="67"/>
      <c r="H51" s="68"/>
    </row>
    <row r="52" spans="2:8" s="8" customFormat="1" ht="12.75">
      <c r="B52" s="1"/>
      <c r="C52" s="49"/>
      <c r="D52" s="71"/>
      <c r="E52" s="72"/>
      <c r="F52" s="84"/>
      <c r="G52" s="71"/>
      <c r="H52" s="72"/>
    </row>
    <row r="53" spans="2:8" s="8" customFormat="1" ht="12.75">
      <c r="B53" s="1"/>
      <c r="C53" s="63" t="s">
        <v>103</v>
      </c>
      <c r="D53" s="73"/>
      <c r="E53" s="74"/>
      <c r="F53" s="55" t="s">
        <v>103</v>
      </c>
      <c r="G53" s="73"/>
      <c r="H53" s="74"/>
    </row>
    <row r="54" spans="2:10" s="22" customFormat="1" ht="13.5" thickBot="1">
      <c r="B54" s="21"/>
      <c r="C54" s="56" t="s">
        <v>41</v>
      </c>
      <c r="D54" s="75">
        <f>SUM(D44:D53)</f>
        <v>0</v>
      </c>
      <c r="E54" s="78">
        <f>SUM(E44:E53)</f>
        <v>0</v>
      </c>
      <c r="F54" s="62" t="s">
        <v>42</v>
      </c>
      <c r="G54" s="75">
        <f>SUM(G44:G53)</f>
        <v>0</v>
      </c>
      <c r="H54" s="78">
        <f>SUM(H44:H53)</f>
        <v>0</v>
      </c>
      <c r="I54" s="8"/>
      <c r="J54" s="8"/>
    </row>
    <row r="55" spans="2:10" s="8" customFormat="1" ht="13.5" thickBot="1">
      <c r="B55" s="1"/>
      <c r="C55" s="39" t="s">
        <v>43</v>
      </c>
      <c r="D55" s="76">
        <f>IF(D54&gt;G54,D54-G54,0)</f>
        <v>0</v>
      </c>
      <c r="E55" s="77">
        <f>IF(E54&gt;H54,E54-H54,0)</f>
        <v>0</v>
      </c>
      <c r="F55" s="82" t="s">
        <v>44</v>
      </c>
      <c r="G55" s="76">
        <f>IF(G54&gt;D54,G54-D54,0)</f>
        <v>0</v>
      </c>
      <c r="H55" s="77">
        <f>IF(H54&gt;E54,H54-E54,0)</f>
        <v>0</v>
      </c>
      <c r="I55" s="22"/>
      <c r="J55" s="22"/>
    </row>
    <row r="56" spans="2:8" s="8" customFormat="1" ht="12.75">
      <c r="B56" s="1"/>
      <c r="C56" s="36" t="s">
        <v>45</v>
      </c>
      <c r="D56" s="69"/>
      <c r="E56" s="70"/>
      <c r="F56" s="38" t="s">
        <v>46</v>
      </c>
      <c r="G56" s="69"/>
      <c r="H56" s="70"/>
    </row>
    <row r="57" spans="2:8" s="8" customFormat="1" ht="12.75">
      <c r="B57" s="1"/>
      <c r="C57" s="61" t="s">
        <v>7</v>
      </c>
      <c r="D57" s="67"/>
      <c r="E57" s="68"/>
      <c r="F57" s="50" t="s">
        <v>47</v>
      </c>
      <c r="G57" s="67"/>
      <c r="H57" s="68"/>
    </row>
    <row r="58" spans="2:8" s="8" customFormat="1" ht="12.75">
      <c r="B58" s="1"/>
      <c r="C58" s="61" t="s">
        <v>8</v>
      </c>
      <c r="D58" s="67"/>
      <c r="E58" s="68"/>
      <c r="F58" s="50" t="s">
        <v>48</v>
      </c>
      <c r="G58" s="67"/>
      <c r="H58" s="68"/>
    </row>
    <row r="59" spans="2:8" s="8" customFormat="1" ht="12.75">
      <c r="B59" s="1"/>
      <c r="C59" s="61" t="s">
        <v>20</v>
      </c>
      <c r="D59" s="67"/>
      <c r="E59" s="68"/>
      <c r="F59" s="50" t="s">
        <v>49</v>
      </c>
      <c r="G59" s="67"/>
      <c r="H59" s="68"/>
    </row>
    <row r="60" spans="2:8" s="8" customFormat="1" ht="12.75">
      <c r="B60" s="1"/>
      <c r="C60" s="49"/>
      <c r="D60" s="71"/>
      <c r="E60" s="72"/>
      <c r="F60" s="50" t="s">
        <v>50</v>
      </c>
      <c r="G60" s="67"/>
      <c r="H60" s="68"/>
    </row>
    <row r="61" spans="2:8" s="8" customFormat="1" ht="12.75">
      <c r="B61" s="1"/>
      <c r="C61" s="49"/>
      <c r="D61" s="71"/>
      <c r="E61" s="72"/>
      <c r="F61" s="50" t="s">
        <v>51</v>
      </c>
      <c r="G61" s="67"/>
      <c r="H61" s="68"/>
    </row>
    <row r="62" spans="2:8" s="8" customFormat="1" ht="12.75">
      <c r="B62" s="1"/>
      <c r="C62" s="49"/>
      <c r="D62" s="71"/>
      <c r="E62" s="72"/>
      <c r="F62" s="50" t="s">
        <v>91</v>
      </c>
      <c r="G62" s="67"/>
      <c r="H62" s="68"/>
    </row>
    <row r="63" spans="2:8" s="8" customFormat="1" ht="12.75">
      <c r="B63" s="1"/>
      <c r="C63" s="63" t="s">
        <v>102</v>
      </c>
      <c r="D63" s="73"/>
      <c r="E63" s="74"/>
      <c r="F63" s="55" t="s">
        <v>102</v>
      </c>
      <c r="G63" s="73"/>
      <c r="H63" s="74"/>
    </row>
    <row r="64" spans="2:10" s="22" customFormat="1" ht="13.5" thickBot="1">
      <c r="B64" s="21"/>
      <c r="C64" s="56" t="s">
        <v>52</v>
      </c>
      <c r="D64" s="75">
        <f>SUM(D57:D63)</f>
        <v>0</v>
      </c>
      <c r="E64" s="78">
        <f>SUM(E57:E63)</f>
        <v>0</v>
      </c>
      <c r="F64" s="62" t="s">
        <v>53</v>
      </c>
      <c r="G64" s="75">
        <f>SUM(G57:G63)</f>
        <v>0</v>
      </c>
      <c r="H64" s="78">
        <f>SUM(H57:H63)</f>
        <v>0</v>
      </c>
      <c r="I64" s="8"/>
      <c r="J64" s="8"/>
    </row>
    <row r="65" spans="2:10" s="6" customFormat="1" ht="13.5" thickBot="1">
      <c r="B65" s="21"/>
      <c r="C65" s="39" t="s">
        <v>54</v>
      </c>
      <c r="D65" s="76">
        <f>IF(D64&gt;G64,D64-G64,0)</f>
        <v>0</v>
      </c>
      <c r="E65" s="77">
        <f>IF(E64&gt;H64,E64-H64,0)</f>
        <v>0</v>
      </c>
      <c r="F65" s="82" t="s">
        <v>55</v>
      </c>
      <c r="G65" s="76">
        <f>IF(G64&gt;D64,G64-D64,0)</f>
        <v>0</v>
      </c>
      <c r="H65" s="77">
        <f>IF(H64&gt;E64,H64-E64,0)</f>
        <v>0</v>
      </c>
      <c r="I65" s="22"/>
      <c r="J65" s="22"/>
    </row>
    <row r="66" spans="2:8" s="6" customFormat="1" ht="9.75" customHeight="1" thickBot="1">
      <c r="B66" s="21"/>
      <c r="C66" s="41" t="s">
        <v>56</v>
      </c>
      <c r="D66" s="79">
        <f>+D27+D40+D54+D64</f>
        <v>0</v>
      </c>
      <c r="E66" s="80">
        <f>+E27+E40+E54+E64</f>
        <v>0</v>
      </c>
      <c r="F66" s="85" t="s">
        <v>57</v>
      </c>
      <c r="G66" s="79">
        <f>+G27+G40+G54+G64</f>
        <v>0</v>
      </c>
      <c r="H66" s="80">
        <f>+H27+H40+H54+H64</f>
        <v>0</v>
      </c>
    </row>
    <row r="67" spans="2:10" s="8" customFormat="1" ht="12.75">
      <c r="B67" s="1"/>
      <c r="C67" s="32"/>
      <c r="D67" s="33"/>
      <c r="E67" s="33"/>
      <c r="F67" s="33"/>
      <c r="G67" s="33"/>
      <c r="H67" s="33"/>
      <c r="I67" s="6"/>
      <c r="J67" s="6"/>
    </row>
    <row r="68" spans="2:6" s="8" customFormat="1" ht="12.75">
      <c r="B68" s="1"/>
      <c r="C68" s="30" t="s">
        <v>92</v>
      </c>
      <c r="F68" s="31" t="s">
        <v>95</v>
      </c>
    </row>
    <row r="69" spans="2:6" s="8" customFormat="1" ht="12.75">
      <c r="B69" s="1"/>
      <c r="C69" s="31" t="s">
        <v>93</v>
      </c>
      <c r="D69" s="10"/>
      <c r="F69" s="31" t="s">
        <v>96</v>
      </c>
    </row>
    <row r="70" spans="2:6" s="8" customFormat="1" ht="12.75">
      <c r="B70" s="1"/>
      <c r="C70" s="30" t="s">
        <v>94</v>
      </c>
      <c r="D70" s="12"/>
      <c r="E70" s="12"/>
      <c r="F70" s="31" t="s">
        <v>97</v>
      </c>
    </row>
    <row r="71" spans="2:6" s="8" customFormat="1" ht="12.75">
      <c r="B71" s="1"/>
      <c r="C71" s="30"/>
      <c r="D71" s="12"/>
      <c r="E71" s="12"/>
      <c r="F71" s="31" t="s">
        <v>108</v>
      </c>
    </row>
    <row r="72" spans="2:5" s="8" customFormat="1" ht="26.25" customHeight="1">
      <c r="B72" s="1"/>
      <c r="C72" s="11"/>
      <c r="D72" s="42" t="s">
        <v>11</v>
      </c>
      <c r="E72" s="42" t="s">
        <v>12</v>
      </c>
    </row>
    <row r="73" spans="2:5" s="8" customFormat="1" ht="12.75">
      <c r="B73" s="1"/>
      <c r="C73" s="34" t="s">
        <v>98</v>
      </c>
      <c r="D73" s="64" t="str">
        <f>IF(ROUND(D66-G66,0)=0,"Ok","Ecart de : "&amp;ROUND(D66-G66,2))</f>
        <v>Ok</v>
      </c>
      <c r="E73" s="64" t="str">
        <f>IF(ROUND(E66-H66,0)=0,"Ok","Ecart de : "&amp;ROUND(E66-H66,2))</f>
        <v>Ok</v>
      </c>
    </row>
    <row r="74" spans="2:3" s="8" customFormat="1" ht="12.75">
      <c r="B74" s="1"/>
      <c r="C74" s="11"/>
    </row>
    <row r="75" spans="2:10" s="4" customFormat="1" ht="12.75">
      <c r="B75" s="1"/>
      <c r="C75" s="8"/>
      <c r="D75" s="8"/>
      <c r="E75" s="8"/>
      <c r="F75" s="8"/>
      <c r="G75" s="8"/>
      <c r="H75" s="8"/>
      <c r="I75" s="8"/>
      <c r="J75" s="8"/>
    </row>
    <row r="76" spans="3:10" ht="12.75">
      <c r="C76" s="8"/>
      <c r="D76" s="4"/>
      <c r="E76" s="4"/>
      <c r="F76" s="4"/>
      <c r="G76" s="13"/>
      <c r="H76" s="13"/>
      <c r="I76" s="4"/>
      <c r="J76" s="4"/>
    </row>
  </sheetData>
  <sheetProtection sheet="1"/>
  <mergeCells count="4">
    <mergeCell ref="C5:E5"/>
    <mergeCell ref="F5:H5"/>
    <mergeCell ref="C2:H2"/>
    <mergeCell ref="F4:H4"/>
  </mergeCells>
  <dataValidations count="1">
    <dataValidation type="textLength" operator="equal" allowBlank="1" showInputMessage="1" showErrorMessage="1" error="Veuillez saisir un numéro Finess de 9 caractères (sans espace, tiret, ...)" sqref="D4">
      <formula1>9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0" r:id="rId1"/>
  <headerFooter>
    <oddFooter>&amp;L&amp;A&amp;R&amp;P/&amp;N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19.57421875" style="0" customWidth="1"/>
  </cols>
  <sheetData>
    <row r="1" spans="1:2" ht="14.25">
      <c r="A1" t="s">
        <v>64</v>
      </c>
      <c r="B1" s="29">
        <f>'ANNEXE 8'!A4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MUMU</cp:lastModifiedBy>
  <cp:lastPrinted>2021-10-28T15:21:25Z</cp:lastPrinted>
  <dcterms:created xsi:type="dcterms:W3CDTF">2013-04-13T07:46:30Z</dcterms:created>
  <dcterms:modified xsi:type="dcterms:W3CDTF">2022-02-22T07:27:32Z</dcterms:modified>
  <cp:category/>
  <cp:version/>
  <cp:contentType/>
  <cp:contentStatus/>
</cp:coreProperties>
</file>