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80" windowWidth="15480" windowHeight="11070" activeTab="3"/>
  </bookViews>
  <sheets>
    <sheet name="LISEZ-MOI" sheetId="1" r:id="rId1"/>
    <sheet name="Liste" sheetId="2" state="hidden" r:id="rId2"/>
    <sheet name="Conversions" sheetId="3" state="hidden" r:id="rId3"/>
    <sheet name="Contrôle" sheetId="4" r:id="rId4"/>
    <sheet name="Page de garde" sheetId="5" r:id="rId5"/>
    <sheet name="Id_CR_SF" sheetId="6" r:id="rId6"/>
    <sheet name="TPER type EHPAD" sheetId="7" state="hidden" r:id="rId7"/>
    <sheet name="TPER type ESMS PH" sheetId="8" state="hidden" r:id="rId8"/>
    <sheet name="TPER ESSMS PH Cofin" sheetId="9" state="hidden" r:id="rId9"/>
    <sheet name="Charges soc. fisc." sheetId="10" state="hidden" r:id="rId10"/>
    <sheet name="TPER type EHPAD_SF" sheetId="11" state="hidden" r:id="rId11"/>
    <sheet name="TPER FAM-SAMSAH_SF" sheetId="12" state="hidden" r:id="rId12"/>
    <sheet name="TPER Autre ESSMS_SF" sheetId="13" state="hidden" r:id="rId13"/>
    <sheet name="Charges soc. fisc._SF" sheetId="14" state="hidden" r:id="rId14"/>
  </sheets>
  <definedNames>
    <definedName name="__EFCOSALAG__AGPLAUT_PRDANN0\FINESS_ET">'TPER ESSMS PH Cofin'!$D$47</definedName>
    <definedName name="__EFCOSALAG__AGPLDIR_PRDANN0\FINESS_ET">'TPER ESSMS PH Cofin'!$D$12</definedName>
    <definedName name="__EFCOSALAG__AGPLEDU_PRDANN0\FINESS_ET">'TPER ESSMS PH Cofin'!$D$32</definedName>
    <definedName name="__EFCOSALAG__AGPLGES_PRDANN0\FINESS_ET">'TPER ESSMS PH Cofin'!$D$17</definedName>
    <definedName name="__EFCOSALAG__AGPLMED_PRDANN0\FINESS_ET">'TPER ESSMS PH Cofin'!$D$42</definedName>
    <definedName name="__EFCOSALAG__AGPLPARAPRDANN0\FINESS_ET">'TPER ESSMS PH Cofin'!$D$37</definedName>
    <definedName name="__EFCOSALAG__AGPLRES_PRDANN0\FINESS_ET">'TPER ESSMS PH Cofin'!$D$27</definedName>
    <definedName name="__EFCOSALAG__AGPLSER_PRDANN0\FINESS_ET">'TPER ESSMS PH Cofin'!$D$22</definedName>
    <definedName name="__EFCOSALAG__ETPAUT__PRDANN0\Id_CR_SF_">'TPER FAM-SAMSAH_SF'!$D$47</definedName>
    <definedName name="__EFCOSALAG__ETPDIR__PRDANN0\Id_CR_SF_">'TPER FAM-SAMSAH_SF'!$D$12</definedName>
    <definedName name="__EFCOSALAG__ETPEDU__PRDANN0\Id_CR_SF_">'TPER FAM-SAMSAH_SF'!$D$32</definedName>
    <definedName name="__EFCOSALAG__ETPGES__PRDANN0\Id_CR_SF_">'TPER FAM-SAMSAH_SF'!$D$17</definedName>
    <definedName name="__EFCOSALAG__ETPMED__PRDANN0\Id_CR_SF_">'TPER FAM-SAMSAH_SF'!$D$42</definedName>
    <definedName name="__EFCOSALAG__ETPPARA_PRDANN0\Id_CR_SF_">'TPER FAM-SAMSAH_SF'!$D$37</definedName>
    <definedName name="__EFCOSALAG__ETPRES__PRDANN0\Id_CR_SF_">'TPER FAM-SAMSAH_SF'!$D$27</definedName>
    <definedName name="__EFCOSALAG__ETPSER__PRDANN0\Id_CR_SF_">'TPER FAM-SAMSAH_SF'!$D$22</definedName>
    <definedName name="__EFEFIDEN___DATEGENE___ANN0\_________">'Page de garde'!$A$4</definedName>
    <definedName name="__EFEHSALA___REPAES__PRDANN0\FINESS_ET">'TPER type EHPAD'!$C$55</definedName>
    <definedName name="__EFEHSALA___REPAES__PRDANN0\Id_CR_SF_">'TPER type EHPAD_SF'!$C$55</definedName>
    <definedName name="__EFEHSALA___REPAESX_PRDANN0\FINESS_ET">'TPER type EHPAD'!$C$121</definedName>
    <definedName name="__EFEHSALA___REPAESX_PRDANN0\Id_CR_SF_">'TPER type EHPAD_SF'!$C$121</definedName>
    <definedName name="__EFEHSALA___REPAMP__PRDANN0\FINESS_ET">'TPER type EHPAD'!$C$49</definedName>
    <definedName name="__EFEHSALA___REPAMP__PRDANN0\Id_CR_SF_">'TPER type EHPAD_SF'!$C$49</definedName>
    <definedName name="__EFEHSALA___REPAMPX_PRDANN0\FINESS_ET">'TPER type EHPAD'!$C$117</definedName>
    <definedName name="__EFEHSALA___REPAMPX_PRDANN0\Id_CR_SF_">'TPER type EHPAD_SF'!$C$117</definedName>
    <definedName name="__EFEHSALA___REPANIM_PRDANN0\FINESS_ET">'TPER type EHPAD'!$C$27</definedName>
    <definedName name="__EFEHSALA___REPANIM_PRDANN0\Id_CR_SF_">'TPER type EHPAD_SF'!$C$27</definedName>
    <definedName name="__EFEHSALA___REPANIMXPRDANN0\FINESS_ET">'TPER type EHPAD'!$C$103</definedName>
    <definedName name="__EFEHSALA___REPANIMXPRDANN0\Id_CR_SF_">'TPER type EHPAD_SF'!$C$103</definedName>
    <definedName name="__EFEHSALA___REPAS___PRDANN0\FINESS_ET">'TPER type EHPAD'!$C$43</definedName>
    <definedName name="__EFEHSALA___REPAS___PRDANN0\Id_CR_SF_">'TPER type EHPAD_SF'!$C$43</definedName>
    <definedName name="__EFEHSALA___REPASH__PRDANN0\FINESS_ET">'TPER type EHPAD'!$C$33</definedName>
    <definedName name="__EFEHSALA___REPASH__PRDANN0\Id_CR_SF_">'TPER type EHPAD_SF'!$C$33</definedName>
    <definedName name="__EFEHSALA___REPASHX_PRDANN0\FINESS_ET">'TPER type EHPAD'!$C$107</definedName>
    <definedName name="__EFEHSALA___REPASHX_PRDANN0\Id_CR_SF_">'TPER type EHPAD_SF'!$C$107</definedName>
    <definedName name="__EFEHSALA___REPASX__PRDANN0\FINESS_ET">'TPER type EHPAD'!$C$113</definedName>
    <definedName name="__EFEHSALA___REPASX__PRDANN0\Id_CR_SF_">'TPER type EHPAD_SF'!$C$113</definedName>
    <definedName name="__EFEHSALA___REPAUX__PRDANN0\FINESS_ET">'TPER type EHPAD'!$C$73</definedName>
    <definedName name="__EFEHSALA___REPAUX__PRDANN0\Id_CR_SF_">'TPER type EHPAD_SF'!$C$73</definedName>
    <definedName name="__EFEHSALA___REPAUXX_PRDANN0\FINESS_ET">'TPER type EHPAD'!$C$133</definedName>
    <definedName name="__EFEHSALA___REPAUXX_PRDANN0\Id_CR_SF_">'TPER type EHPAD_SF'!$C$133</definedName>
    <definedName name="__EFEHSALA___REPDIR__PRDANN0\FINESS_ET">'TPER type EHPAD'!$C$15</definedName>
    <definedName name="__EFEHSALA___REPDIR__PRDANN0\Id_CR_SF_">'TPER type EHPAD_SF'!$C$15</definedName>
    <definedName name="__EFEHSALA___REPDIRX_PRDANN0\FINESS_ET">'TPER type EHPAD'!$C$95</definedName>
    <definedName name="__EFEHSALA___REPDIRX_PRDANN0\Id_CR_SF_">'TPER type EHPAD_SF'!$C$95</definedName>
    <definedName name="__EFEHSALA___REPINF__PRDANN0\FINESS_ET">'TPER type EHPAD'!$C$67</definedName>
    <definedName name="__EFEHSALA___REPINF__PRDANN0\Id_CR_SF_">'TPER type EHPAD_SF'!$C$67</definedName>
    <definedName name="__EFEHSALA___REPINFX_PRDANN0\FINESS_ET">'TPER type EHPAD'!$C$129</definedName>
    <definedName name="__EFEHSALA___REPINFX_PRDANN0\Id_CR_SF_">'TPER type EHPAD_SF'!$C$129</definedName>
    <definedName name="__EFEHSALA___REPMED__PRDANN0\FINESS_ET">'TPER type EHPAD'!$C$85</definedName>
    <definedName name="__EFEHSALA___REPMED__PRDANN0\Id_CR_SF_">'TPER type EHPAD_SF'!$C$85</definedName>
    <definedName name="__EFEHSALA___REPMEDX_PRDANN0\FINESS_ET">'TPER type EHPAD'!$C$141</definedName>
    <definedName name="__EFEHSALA___REPMEDX_PRDANN0\Id_CR_SF_">'TPER type EHPAD_SF'!$C$141</definedName>
    <definedName name="__EFEHSALA___REPPHA__PRDANN0\FINESS_ET">'TPER type EHPAD'!$C$79</definedName>
    <definedName name="__EFEHSALA___REPPHA__PRDANN0\Id_CR_SF_">'TPER type EHPAD_SF'!$C$79</definedName>
    <definedName name="__EFEHSALA___REPPHAX_PRDANN0\FINESS_ET">'TPER type EHPAD'!$C$137</definedName>
    <definedName name="__EFEHSALA___REPPHAX_PRDANN0\Id_CR_SF_">'TPER type EHPAD_SF'!$C$137</definedName>
    <definedName name="__EFEHSALA___REPPSY__PRDANN0\FINESS_ET">'TPER type EHPAD'!$C$61</definedName>
    <definedName name="__EFEHSALA___REPPSY__PRDANN0\Id_CR_SF_">'TPER type EHPAD_SF'!$C$61</definedName>
    <definedName name="__EFEHSALA___REPPSYX_PRDANN0\FINESS_ET">'TPER type EHPAD'!$C$125</definedName>
    <definedName name="__EFEHSALA___REPPSYX_PRDANN0\Id_CR_SF_">'TPER type EHPAD_SF'!$C$125</definedName>
    <definedName name="__EFEHSALA___REPSG___PRDANN0\FINESS_ET">'TPER type EHPAD'!$C$21</definedName>
    <definedName name="__EFEHSALA___REPSG___PRDANN0\Id_CR_SF_">'TPER type EHPAD_SF'!$C$21</definedName>
    <definedName name="__EFEHSALA___REPSGX__PRDANN0\FINESS_ET">'TPER type EHPAD'!$C$99</definedName>
    <definedName name="__EFEHSALA___REPSGX__PRDANN0\Id_CR_SF_">'TPER type EHPAD_SF'!$C$99</definedName>
    <definedName name="__EFPHSALAG__AGPLAUT_PRDANN0\FINESS_ET">'TPER type ESMS PH'!$D$47</definedName>
    <definedName name="__EFPHSALAG__AGPLAUT_PRDANN0\Id_CR_SF_">'TPER Autre ESSMS_SF'!$D$47</definedName>
    <definedName name="__EFPHSALAG__AGPLDIR_PRDANN0\FINESS_ET">'TPER type ESMS PH'!$D$12</definedName>
    <definedName name="__EFPHSALAG__AGPLDIR_PRDANN0\Id_CR_SF_">'TPER Autre ESSMS_SF'!$D$12</definedName>
    <definedName name="__EFPHSALAG__AGPLEDU_PRDANN0\FINESS_ET">'TPER type ESMS PH'!$D$32</definedName>
    <definedName name="__EFPHSALAG__AGPLEDU_PRDANN0\Id_CR_SF_">'TPER Autre ESSMS_SF'!$D$32</definedName>
    <definedName name="__EFPHSALAG__AGPLGES_PRDANN0\FINESS_ET">'TPER type ESMS PH'!$D$17</definedName>
    <definedName name="__EFPHSALAG__AGPLGES_PRDANN0\Id_CR_SF_">'TPER Autre ESSMS_SF'!$D$17</definedName>
    <definedName name="__EFPHSALAG__AGPLMED_PRDANN0\FINESS_ET">'TPER type ESMS PH'!$D$42</definedName>
    <definedName name="__EFPHSALAG__AGPLMED_PRDANN0\Id_CR_SF_">'TPER Autre ESSMS_SF'!$D$42</definedName>
    <definedName name="__EFPHSALAG__AGPLPARAPRDANN0\FINESS_ET">'TPER type ESMS PH'!$D$37</definedName>
    <definedName name="__EFPHSALAG__AGPLPARAPRDANN0\Id_CR_SF_">'TPER Autre ESSMS_SF'!$D$37</definedName>
    <definedName name="__EFPHSALAG__AGPLRES_PRDANN0\FINESS_ET">'TPER type ESMS PH'!$D$27</definedName>
    <definedName name="__EFPHSALAG__AGPLRES_PRDANN0\Id_CR_SF_">'TPER Autre ESSMS_SF'!$D$27</definedName>
    <definedName name="__EFPHSALAG__AGPLSER_PRDANN0\FINESS_ET">'TPER type ESMS PH'!$D$22</definedName>
    <definedName name="__EFPHSALAG__AGPLSER_PRDANN0\Id_CR_SF_">'TPER Autre ESSMS_SF'!$D$22</definedName>
    <definedName name="AIDE_REPERE1">'LISEZ-MOI'!$C$56</definedName>
    <definedName name="AIDE_REPERE2">'LISEZ-MOI'!$C$59</definedName>
    <definedName name="AIDE_REPERE3">'LISEZ-MOI'!$C$62</definedName>
    <definedName name="AIDE_REPERE4">'LISEZ-MOI'!$C$67</definedName>
    <definedName name="AIDE_REPERE5">'LISEZ-MOI'!$C$72</definedName>
    <definedName name="AIDE_REPERE6">'LISEZ-MOI'!$C$75</definedName>
    <definedName name="AIDE_REPERE7">'LISEZ-MOI'!$C$79</definedName>
    <definedName name="categorie">'Liste'!$A$2:$A$5</definedName>
    <definedName name="categorie_Id_CRP_SF">'Liste'!$C$2:$C$5</definedName>
    <definedName name="CREFCOSALAG__ETPAUTX_BEXANM1\FINESS_ET">'TPER ESSMS PH Cofin'!$E$79</definedName>
    <definedName name="CREFCOSALAG__ETPAUTX_PRDANM1\Id_CR_SF_">'TPER FAM-SAMSAH_SF'!$E$79</definedName>
    <definedName name="CREFCOSALAG__ETPAUTX_PRDANN0\FINESS_ET">'TPER ESSMS PH Cofin'!$D$79</definedName>
    <definedName name="CREFCOSALAG__ETPAUTX_PRDANN0\Id_CR_SF_">'TPER FAM-SAMSAH_SF'!$D$79</definedName>
    <definedName name="CREFCOSALAG__ETPDIRX_BEXANM1\FINESS_ET">'TPER ESSMS PH Cofin'!$E$58</definedName>
    <definedName name="CREFCOSALAG__ETPDIRX_PRDANM1\Id_CR_SF_">'TPER FAM-SAMSAH_SF'!$E$58</definedName>
    <definedName name="CREFCOSALAG__ETPDIRX_PRDANN0\FINESS_ET">'TPER ESSMS PH Cofin'!$D$58</definedName>
    <definedName name="CREFCOSALAG__ETPDIRX_PRDANN0\Id_CR_SF_">'TPER FAM-SAMSAH_SF'!$D$58</definedName>
    <definedName name="CREFCOSALAG__ETPEDUX_BEXANM1\FINESS_ET">'TPER ESSMS PH Cofin'!$E$70</definedName>
    <definedName name="CREFCOSALAG__ETPEDUX_PRDANM1\Id_CR_SF_">'TPER FAM-SAMSAH_SF'!$E$70</definedName>
    <definedName name="CREFCOSALAG__ETPEDUX_PRDANN0\FINESS_ET">'TPER ESSMS PH Cofin'!$D$70</definedName>
    <definedName name="CREFCOSALAG__ETPEDUX_PRDANN0\Id_CR_SF_">'TPER FAM-SAMSAH_SF'!$D$70</definedName>
    <definedName name="CREFCOSALAG__ETPGESX_BEXANM1\FINESS_ET">'TPER ESSMS PH Cofin'!$E$61</definedName>
    <definedName name="CREFCOSALAG__ETPGESX_PRDANM1\Id_CR_SF_">'TPER FAM-SAMSAH_SF'!$E$61</definedName>
    <definedName name="CREFCOSALAG__ETPGESX_PRDANN0\FINESS_ET">'TPER ESSMS PH Cofin'!$D$61</definedName>
    <definedName name="CREFCOSALAG__ETPGESX_PRDANN0\Id_CR_SF_">'TPER FAM-SAMSAH_SF'!$D$61</definedName>
    <definedName name="CREFCOSALAG__ETPMEDX_BEXANM1\FINESS_ET">'TPER ESSMS PH Cofin'!$E$76</definedName>
    <definedName name="CREFCOSALAG__ETPMEDX_PRDANM1\Id_CR_SF_">'TPER FAM-SAMSAH_SF'!$E$76</definedName>
    <definedName name="CREFCOSALAG__ETPMEDX_PRDANN0\FINESS_ET">'TPER ESSMS PH Cofin'!$D$76</definedName>
    <definedName name="CREFCOSALAG__ETPMEDX_PRDANN0\Id_CR_SF_">'TPER FAM-SAMSAH_SF'!$D$76</definedName>
    <definedName name="CREFCOSALAG__ETPPARAXBEXANM1\FINESS_ET">'TPER ESSMS PH Cofin'!$E$73</definedName>
    <definedName name="CREFCOSALAG__ETPPARAXPRDANM1\Id_CR_SF_">'TPER FAM-SAMSAH_SF'!$E$73</definedName>
    <definedName name="CREFCOSALAG__ETPPARAXPRDANN0\FINESS_ET">'TPER ESSMS PH Cofin'!$D$73</definedName>
    <definedName name="CREFCOSALAG__ETPPARAXPRDANN0\Id_CR_SF_">'TPER FAM-SAMSAH_SF'!$D$73</definedName>
    <definedName name="CREFCOSALAG__ETPRESX_BEXANM1\FINESS_ET">'TPER ESSMS PH Cofin'!$E$67</definedName>
    <definedName name="CREFCOSALAG__ETPRESX_PRDANM1\Id_CR_SF_">'TPER FAM-SAMSAH_SF'!$E$67</definedName>
    <definedName name="CREFCOSALAG__ETPRESX_PRDANN0\FINESS_ET">'TPER ESSMS PH Cofin'!$D$67</definedName>
    <definedName name="CREFCOSALAG__ETPRESX_PRDANN0\Id_CR_SF_">'TPER FAM-SAMSAH_SF'!$D$67</definedName>
    <definedName name="CREFCOSALAG__ETPSERX_BEXANM1\FINESS_ET">'TPER ESSMS PH Cofin'!$E$64</definedName>
    <definedName name="CREFCOSALAG__ETPSERX_PRDANM1\Id_CR_SF_">'TPER FAM-SAMSAH_SF'!$E$64</definedName>
    <definedName name="CREFCOSALAG__ETPSERX_PRDANN0\FINESS_ET">'TPER ESSMS PH Cofin'!$D$64</definedName>
    <definedName name="CREFCOSALAG__ETPSERX_PRDANN0\Id_CR_SF_">'TPER FAM-SAMSAH_SF'!$D$64</definedName>
    <definedName name="CREFCOSALAG__MNTAUTX_PRDANN0\FINESS_ET">'TPER ESSMS PH Cofin'!$I$79</definedName>
    <definedName name="CREFCOSALAG__MNTAUTX_PRDANN0\Id_CR_SF_">'TPER FAM-SAMSAH_SF'!$I$79</definedName>
    <definedName name="CREFCOSALAG__MNTDIRX_PRDANN0\FINESS_ET">'TPER ESSMS PH Cofin'!$I$58</definedName>
    <definedName name="CREFCOSALAG__MNTDIRX_PRDANN0\Id_CR_SF_">'TPER FAM-SAMSAH_SF'!$I$58</definedName>
    <definedName name="CREFCOSALAG__MNTEDUX_PRDANN0\FINESS_ET">'TPER ESSMS PH Cofin'!$I$70</definedName>
    <definedName name="CREFCOSALAG__MNTEDUX_PRDANN0\Id_CR_SF_">'TPER FAM-SAMSAH_SF'!$I$70</definedName>
    <definedName name="CREFCOSALAG__MNTGESX_PRDANN0\FINESS_ET">'TPER ESSMS PH Cofin'!$I$61</definedName>
    <definedName name="CREFCOSALAG__MNTGESX_PRDANN0\Id_CR_SF_">'TPER FAM-SAMSAH_SF'!$I$61</definedName>
    <definedName name="CREFCOSALAG__MNTMEDX_PRDANN0\FINESS_ET">'TPER ESSMS PH Cofin'!$I$76</definedName>
    <definedName name="CREFCOSALAG__MNTMEDX_PRDANN0\Id_CR_SF_">'TPER FAM-SAMSAH_SF'!$I$76</definedName>
    <definedName name="CREFCOSALAG__MNTPARAXPRDANN0\FINESS_ET">'TPER ESSMS PH Cofin'!$I$73</definedName>
    <definedName name="CREFCOSALAG__MNTPARAXPRDANN0\Id_CR_SF_">'TPER FAM-SAMSAH_SF'!$I$73</definedName>
    <definedName name="CREFCOSALAG__MNTRESX_PRDANN0\FINESS_ET">'TPER ESSMS PH Cofin'!$I$67</definedName>
    <definedName name="CREFCOSALAG__MNTRESX_PRDANN0\Id_CR_SF_">'TPER FAM-SAMSAH_SF'!$I$67</definedName>
    <definedName name="CREFCOSALAG__MNTSERX_PRDANN0\FINESS_ET">'TPER ESSMS PH Cofin'!$I$64</definedName>
    <definedName name="CREFCOSALAG__MNTSERX_PRDANN0\Id_CR_SF_">'TPER FAM-SAMSAH_SF'!$I$64</definedName>
    <definedName name="CREFCOSALAGP_AGPLAUT_PRDANN0\FINESS_ET">'TPER ESSMS PH Cofin'!$D$48</definedName>
    <definedName name="CREFCOSALAGP_AGPLDIR_PRDANN0\FINESS_ET">'TPER ESSMS PH Cofin'!$D$13</definedName>
    <definedName name="CREFCOSALAGP_AGPLEDU_PRDANN0\FINESS_ET">'TPER ESSMS PH Cofin'!$D$33</definedName>
    <definedName name="CREFCOSALAGP_AGPLGES_PRDANN0\FINESS_ET">'TPER ESSMS PH Cofin'!$D$18</definedName>
    <definedName name="CREFCOSALAGP_AGPLMED_PRDANN0\FINESS_ET">'TPER ESSMS PH Cofin'!$D$43</definedName>
    <definedName name="CREFCOSALAGP_AGPLPARAPRDANN0\FINESS_ET">'TPER ESSMS PH Cofin'!$D$38</definedName>
    <definedName name="CREFCOSALAGP_AGPLRES_PRDANN0\FINESS_ET">'TPER ESSMS PH Cofin'!$D$28</definedName>
    <definedName name="CREFCOSALAGP_AGPLSER_PRDANN0\FINESS_ET">'TPER ESSMS PH Cofin'!$D$23</definedName>
    <definedName name="CREFCOSALAGP_AGTPAUT_PRDANN0\FINESS_ET">'TPER ESSMS PH Cofin'!$E$48</definedName>
    <definedName name="CREFCOSALAGP_AGTPAUT_PRDANN0\Id_CR_SF_">'TPER FAM-SAMSAH_SF'!$E$48</definedName>
    <definedName name="CREFCOSALAGP_AGTPDIR_PRDANN0\FINESS_ET">'TPER ESSMS PH Cofin'!$E$13</definedName>
    <definedName name="CREFCOSALAGP_AGTPDIR_PRDANN0\Id_CR_SF_">'TPER FAM-SAMSAH_SF'!$E$13</definedName>
    <definedName name="CREFCOSALAGP_AGTPEDU_PRDANN0\FINESS_ET">'TPER ESSMS PH Cofin'!$E$33</definedName>
    <definedName name="CREFCOSALAGP_AGTPEDU_PRDANN0\Id_CR_SF_">'TPER FAM-SAMSAH_SF'!$E$33</definedName>
    <definedName name="CREFCOSALAGP_AGTPGES_PRDANN0\FINESS_ET">'TPER ESSMS PH Cofin'!$E$18</definedName>
    <definedName name="CREFCOSALAGP_AGTPGES_PRDANN0\Id_CR_SF_">'TPER FAM-SAMSAH_SF'!$E$18</definedName>
    <definedName name="CREFCOSALAGP_AGTPMED_PRDANN0\FINESS_ET">'TPER ESSMS PH Cofin'!$E$43</definedName>
    <definedName name="CREFCOSALAGP_AGTPMED_PRDANN0\Id_CR_SF_">'TPER FAM-SAMSAH_SF'!$E$43</definedName>
    <definedName name="CREFCOSALAGP_AGTPPARAPRDANN0\FINESS_ET">'TPER ESSMS PH Cofin'!$E$38</definedName>
    <definedName name="CREFCOSALAGP_AGTPPARAPRDANN0\Id_CR_SF_">'TPER FAM-SAMSAH_SF'!$E$38</definedName>
    <definedName name="CREFCOSALAGP_AGTPRES_PRDANN0\FINESS_ET">'TPER ESSMS PH Cofin'!$E$28</definedName>
    <definedName name="CREFCOSALAGP_AGTPRES_PRDANN0\Id_CR_SF_">'TPER FAM-SAMSAH_SF'!$E$28</definedName>
    <definedName name="CREFCOSALAGP_AGTPSER_PRDANN0\FINESS_ET">'TPER ESSMS PH Cofin'!$E$23</definedName>
    <definedName name="CREFCOSALAGP_AGTPSER_PRDANN0\Id_CR_SF_">'TPER FAM-SAMSAH_SF'!$E$23</definedName>
    <definedName name="CREFCOSALAGP_ETPAUT__PRDANM1\Id_CR_SF_">'TPER FAM-SAMSAH_SF'!$F$48</definedName>
    <definedName name="CREFCOSALAGP_ETPAUT__PRDANN0\FINESS_ET">'TPER ESSMS PH Cofin'!$F$48</definedName>
    <definedName name="CREFCOSALAGP_ETPAUT__PRDANN0\Id_CR_SF_">'TPER FAM-SAMSAH_SF'!$D$48</definedName>
    <definedName name="CREFCOSALAGP_ETPDIR__PRDANM1\Id_CR_SF_">'TPER FAM-SAMSAH_SF'!$F$13</definedName>
    <definedName name="CREFCOSALAGP_ETPDIR__PRDANN0\FINESS_ET">'TPER ESSMS PH Cofin'!$F$13</definedName>
    <definedName name="CREFCOSALAGP_ETPDIR__PRDANN0\Id_CR_SF_">'TPER FAM-SAMSAH_SF'!$D$13</definedName>
    <definedName name="CREFCOSALAGP_ETPEDU__PRDANM1\Id_CR_SF_">'TPER FAM-SAMSAH_SF'!$F$33</definedName>
    <definedName name="CREFCOSALAGP_ETPEDU__PRDANN0\FINESS_ET">'TPER ESSMS PH Cofin'!$F$33</definedName>
    <definedName name="CREFCOSALAGP_ETPEDU__PRDANN0\Id_CR_SF_">'TPER FAM-SAMSAH_SF'!$D$33</definedName>
    <definedName name="CREFCOSALAGP_ETPGES__PRDANM1\Id_CR_SF_">'TPER FAM-SAMSAH_SF'!$F$18</definedName>
    <definedName name="CREFCOSALAGP_ETPGES__PRDANN0\FINESS_ET">'TPER ESSMS PH Cofin'!$F$18</definedName>
    <definedName name="CREFCOSALAGP_ETPGES__PRDANN0\Id_CR_SF_">'TPER FAM-SAMSAH_SF'!$D$18</definedName>
    <definedName name="CREFCOSALAGP_ETPMED__PRDANM1\Id_CR_SF_">'TPER FAM-SAMSAH_SF'!$F$43</definedName>
    <definedName name="CREFCOSALAGP_ETPMED__PRDANN0\FINESS_ET">'TPER ESSMS PH Cofin'!$F$43</definedName>
    <definedName name="CREFCOSALAGP_ETPMED__PRDANN0\Id_CR_SF_">'TPER FAM-SAMSAH_SF'!$D$43</definedName>
    <definedName name="CREFCOSALAGP_ETPPARA_PRDANM1\Id_CR_SF_">'TPER FAM-SAMSAH_SF'!$F$38</definedName>
    <definedName name="CREFCOSALAGP_ETPPARA_PRDANN0\FINESS_ET">'TPER ESSMS PH Cofin'!$F$38</definedName>
    <definedName name="CREFCOSALAGP_ETPPARA_PRDANN0\Id_CR_SF_">'TPER FAM-SAMSAH_SF'!$D$38</definedName>
    <definedName name="CREFCOSALAGP_ETPRES__PRDANM1\Id_CR_SF_">'TPER FAM-SAMSAH_SF'!$F$28</definedName>
    <definedName name="CREFCOSALAGP_ETPRES__PRDANN0\FINESS_ET">'TPER ESSMS PH Cofin'!$F$28</definedName>
    <definedName name="CREFCOSALAGP_ETPRES__PRDANN0\Id_CR_SF_">'TPER FAM-SAMSAH_SF'!$D$28</definedName>
    <definedName name="CREFCOSALAGP_ETPSER__PRDANM1\Id_CR_SF_">'TPER FAM-SAMSAH_SF'!$F$23</definedName>
    <definedName name="CREFCOSALAGP_ETPSER__PRDANN0\FINESS_ET">'TPER ESSMS PH Cofin'!$F$23</definedName>
    <definedName name="CREFCOSALAGP_ETPSER__PRDANN0\Id_CR_SF_">'TPER FAM-SAMSAH_SF'!$D$23</definedName>
    <definedName name="CREFCOSALAGP_SALAUT__BEXANM1\FINESS_ET">'TPER ESSMS PH Cofin'!$L$48</definedName>
    <definedName name="CREFCOSALAGP_SALAUT__PRDANM1\Id_CR_SF_">'TPER FAM-SAMSAH_SF'!$L$48</definedName>
    <definedName name="CREFCOSALAGP_SALAUT__PRDANN0\FINESS_ET">'TPER ESSMS PH Cofin'!$K$48</definedName>
    <definedName name="CREFCOSALAGP_SALAUT__PRDANN0\Id_CR_SF_">'TPER FAM-SAMSAH_SF'!$K$48</definedName>
    <definedName name="CREFCOSALAGP_SALDIR__BEXANM1\FINESS_ET">'TPER ESSMS PH Cofin'!$L$13</definedName>
    <definedName name="CREFCOSALAGP_SALDIR__PRDANM1\Id_CR_SF_">'TPER FAM-SAMSAH_SF'!$L$13</definedName>
    <definedName name="CREFCOSALAGP_SALDIR__PRDANN0\FINESS_ET">'TPER ESSMS PH Cofin'!$K$13</definedName>
    <definedName name="CREFCOSALAGP_SALDIR__PRDANN0\Id_CR_SF_">'TPER FAM-SAMSAH_SF'!$K$13</definedName>
    <definedName name="CREFCOSALAGP_SALEDU__BEXANM1\FINESS_ET">'TPER ESSMS PH Cofin'!$L$33</definedName>
    <definedName name="CREFCOSALAGP_SALEDU__PRDANM1\Id_CR_SF_">'TPER FAM-SAMSAH_SF'!$L$33</definedName>
    <definedName name="CREFCOSALAGP_SALEDU__PRDANN0\FINESS_ET">'TPER ESSMS PH Cofin'!$K$33</definedName>
    <definedName name="CREFCOSALAGP_SALEDU__PRDANN0\Id_CR_SF_">'TPER FAM-SAMSAH_SF'!$K$33</definedName>
    <definedName name="CREFCOSALAGP_SALGES__BEXANM1\FINESS_ET">'TPER ESSMS PH Cofin'!$L$18</definedName>
    <definedName name="CREFCOSALAGP_SALGES__PRDANM1\Id_CR_SF_">'TPER FAM-SAMSAH_SF'!$L$18</definedName>
    <definedName name="CREFCOSALAGP_SALGES__PRDANN0\FINESS_ET">'TPER ESSMS PH Cofin'!$K$18</definedName>
    <definedName name="CREFCOSALAGP_SALGES__PRDANN0\Id_CR_SF_">'TPER FAM-SAMSAH_SF'!$K$18</definedName>
    <definedName name="CREFCOSALAGP_SALMED__BEXANM1\FINESS_ET">'TPER ESSMS PH Cofin'!$L$43</definedName>
    <definedName name="CREFCOSALAGP_SALMED__PRDANM1\Id_CR_SF_">'TPER FAM-SAMSAH_SF'!$L$43</definedName>
    <definedName name="CREFCOSALAGP_SALMED__PRDANN0\FINESS_ET">'TPER ESSMS PH Cofin'!$K$43</definedName>
    <definedName name="CREFCOSALAGP_SALMED__PRDANN0\Id_CR_SF_">'TPER FAM-SAMSAH_SF'!$K$43</definedName>
    <definedName name="CREFCOSALAGP_SALPARA_BEXANM1\FINESS_ET">'TPER ESSMS PH Cofin'!$L$38</definedName>
    <definedName name="CREFCOSALAGP_SALPARA_PRDANM1\Id_CR_SF_">'TPER FAM-SAMSAH_SF'!$L$38</definedName>
    <definedName name="CREFCOSALAGP_SALPARA_PRDANN0\FINESS_ET">'TPER ESSMS PH Cofin'!$K$38</definedName>
    <definedName name="CREFCOSALAGP_SALPARA_PRDANN0\Id_CR_SF_">'TPER FAM-SAMSAH_SF'!$K$38</definedName>
    <definedName name="CREFCOSALAGP_SALRES__BEXANM1\FINESS_ET">'TPER ESSMS PH Cofin'!$L$28</definedName>
    <definedName name="CREFCOSALAGP_SALRES__PRDANM1\Id_CR_SF_">'TPER FAM-SAMSAH_SF'!$L$28</definedName>
    <definedName name="CREFCOSALAGP_SALRES__PRDANN0\FINESS_ET">'TPER ESSMS PH Cofin'!$K$28</definedName>
    <definedName name="CREFCOSALAGP_SALRES__PRDANN0\Id_CR_SF_">'TPER FAM-SAMSAH_SF'!$K$28</definedName>
    <definedName name="CREFCOSALAGP_SALSER__BEXANM1\FINESS_ET">'TPER ESSMS PH Cofin'!$L$23</definedName>
    <definedName name="CREFCOSALAGP_SALSER__PRDANM1\Id_CR_SF_">'TPER FAM-SAMSAH_SF'!$L$23</definedName>
    <definedName name="CREFCOSALAGP_SALSER__PRDANN0\FINESS_ET">'TPER ESSMS PH Cofin'!$K$23</definedName>
    <definedName name="CREFCOSALAGP_SALSER__PRDANN0\Id_CR_SF_">'TPER FAM-SAMSAH_SF'!$K$23</definedName>
    <definedName name="CREFCOSALAGT_AGPLAUT_PRDANN0\FINESS_ET">'TPER ESSMS PH Cofin'!$D$49</definedName>
    <definedName name="CREFCOSALAGT_AGPLDIR_PRDANN0\FINESS_ET">'TPER ESSMS PH Cofin'!$D$14</definedName>
    <definedName name="CREFCOSALAGT_AGPLEDU_PRDANN0\FINESS_ET">'TPER ESSMS PH Cofin'!$D$34</definedName>
    <definedName name="CREFCOSALAGT_AGPLGES_PRDANN0\FINESS_ET">'TPER ESSMS PH Cofin'!$D$19</definedName>
    <definedName name="CREFCOSALAGT_AGPLMED_PRDANN0\FINESS_ET">'TPER ESSMS PH Cofin'!$D$44</definedName>
    <definedName name="CREFCOSALAGT_AGPLPARAPRDANN0\FINESS_ET">'TPER ESSMS PH Cofin'!$D$39</definedName>
    <definedName name="CREFCOSALAGT_AGPLRES_PRDANN0\FINESS_ET">'TPER ESSMS PH Cofin'!$D$29</definedName>
    <definedName name="CREFCOSALAGT_AGPLSER_PRDANN0\FINESS_ET">'TPER ESSMS PH Cofin'!$D$24</definedName>
    <definedName name="CREFCOSALAGT_AGTPAUT_PRDANN0\FINESS_ET">'TPER ESSMS PH Cofin'!$E$49</definedName>
    <definedName name="CREFCOSALAGT_AGTPAUT_PRDANN0\Id_CR_SF_">'TPER FAM-SAMSAH_SF'!$E$49</definedName>
    <definedName name="CREFCOSALAGT_AGTPDIR_PRDANN0\FINESS_ET">'TPER ESSMS PH Cofin'!$E$14</definedName>
    <definedName name="CREFCOSALAGT_AGTPDIR_PRDANN0\Id_CR_SF_">'TPER FAM-SAMSAH_SF'!$E$14</definedName>
    <definedName name="CREFCOSALAGT_AGTPEDU_PRDANN0\FINESS_ET">'TPER ESSMS PH Cofin'!$E$34</definedName>
    <definedName name="CREFCOSALAGT_AGTPEDU_PRDANN0\Id_CR_SF_">'TPER FAM-SAMSAH_SF'!$E$34</definedName>
    <definedName name="CREFCOSALAGT_AGTPGES_PRDANN0\FINESS_ET">'TPER ESSMS PH Cofin'!$E$19</definedName>
    <definedName name="CREFCOSALAGT_AGTPGES_PRDANN0\Id_CR_SF_">'TPER FAM-SAMSAH_SF'!$E$19</definedName>
    <definedName name="CREFCOSALAGT_AGTPMED_PRDANN0\FINESS_ET">'TPER ESSMS PH Cofin'!$E$44</definedName>
    <definedName name="CREFCOSALAGT_AGTPMED_PRDANN0\Id_CR_SF_">'TPER FAM-SAMSAH_SF'!$E$44</definedName>
    <definedName name="CREFCOSALAGT_AGTPPARAPRDANN0\FINESS_ET">'TPER ESSMS PH Cofin'!$E$39</definedName>
    <definedName name="CREFCOSALAGT_AGTPPARAPRDANN0\Id_CR_SF_">'TPER FAM-SAMSAH_SF'!$E$39</definedName>
    <definedName name="CREFCOSALAGT_AGTPRES_PRDANN0\FINESS_ET">'TPER ESSMS PH Cofin'!$E$29</definedName>
    <definedName name="CREFCOSALAGT_AGTPRES_PRDANN0\Id_CR_SF_">'TPER FAM-SAMSAH_SF'!$E$29</definedName>
    <definedName name="CREFCOSALAGT_AGTPSER_PRDANN0\FINESS_ET">'TPER ESSMS PH Cofin'!$E$24</definedName>
    <definedName name="CREFCOSALAGT_AGTPSER_PRDANN0\Id_CR_SF_">'TPER FAM-SAMSAH_SF'!$E$24</definedName>
    <definedName name="CREFCOSALAGT_ETPAUT__PRDANM1\Id_CR_SF_">'TPER FAM-SAMSAH_SF'!$F$49</definedName>
    <definedName name="CREFCOSALAGT_ETPAUT__PRDANN0\FINESS_ET">'TPER ESSMS PH Cofin'!$F$49</definedName>
    <definedName name="CREFCOSALAGT_ETPAUT__PRDANN0\Id_CR_SF_">'TPER FAM-SAMSAH_SF'!$D$49</definedName>
    <definedName name="CREFCOSALAGT_ETPDIR__PRDANM1\Id_CR_SF_">'TPER FAM-SAMSAH_SF'!$F$14</definedName>
    <definedName name="CREFCOSALAGT_ETPDIR__PRDANN0\FINESS_ET">'TPER ESSMS PH Cofin'!$F$14</definedName>
    <definedName name="CREFCOSALAGT_ETPDIR__PRDANN0\Id_CR_SF_">'TPER FAM-SAMSAH_SF'!$D$14</definedName>
    <definedName name="CREFCOSALAGT_ETPEDU__PRDANM1\Id_CR_SF_">'TPER FAM-SAMSAH_SF'!$F$34</definedName>
    <definedName name="CREFCOSALAGT_ETPEDU__PRDANN0\FINESS_ET">'TPER ESSMS PH Cofin'!$F$34</definedName>
    <definedName name="CREFCOSALAGT_ETPEDU__PRDANN0\Id_CR_SF_">'TPER FAM-SAMSAH_SF'!$D$34</definedName>
    <definedName name="CREFCOSALAGT_ETPGES__PRDANM1\Id_CR_SF_">'TPER FAM-SAMSAH_SF'!$F$19</definedName>
    <definedName name="CREFCOSALAGT_ETPGES__PRDANN0\FINESS_ET">'TPER ESSMS PH Cofin'!$F$19</definedName>
    <definedName name="CREFCOSALAGT_ETPGES__PRDANN0\Id_CR_SF_">'TPER FAM-SAMSAH_SF'!$D$19</definedName>
    <definedName name="CREFCOSALAGT_ETPMED__PRDANM1\Id_CR_SF_">'TPER FAM-SAMSAH_SF'!$F$44</definedName>
    <definedName name="CREFCOSALAGT_ETPMED__PRDANN0\FINESS_ET">'TPER ESSMS PH Cofin'!$F$44</definedName>
    <definedName name="CREFCOSALAGT_ETPMED__PRDANN0\Id_CR_SF_">'TPER FAM-SAMSAH_SF'!$D$44</definedName>
    <definedName name="CREFCOSALAGT_ETPPARA_PRDANM1\Id_CR_SF_">'TPER FAM-SAMSAH_SF'!$F$39</definedName>
    <definedName name="CREFCOSALAGT_ETPPARA_PRDANN0\FINESS_ET">'TPER ESSMS PH Cofin'!$F$39</definedName>
    <definedName name="CREFCOSALAGT_ETPPARA_PRDANN0\Id_CR_SF_">'TPER FAM-SAMSAH_SF'!$D$39</definedName>
    <definedName name="CREFCOSALAGT_ETPRES__PRDANM1\Id_CR_SF_">'TPER FAM-SAMSAH_SF'!$F$29</definedName>
    <definedName name="CREFCOSALAGT_ETPRES__PRDANN0\FINESS_ET">'TPER ESSMS PH Cofin'!$F$29</definedName>
    <definedName name="CREFCOSALAGT_ETPRES__PRDANN0\Id_CR_SF_">'TPER FAM-SAMSAH_SF'!$D$29</definedName>
    <definedName name="CREFCOSALAGT_ETPSER__PRDANM1\Id_CR_SF_">'TPER FAM-SAMSAH_SF'!$F$24</definedName>
    <definedName name="CREFCOSALAGT_ETPSER__PRDANN0\FINESS_ET">'TPER ESSMS PH Cofin'!$F$24</definedName>
    <definedName name="CREFCOSALAGT_ETPSER__PRDANN0\Id_CR_SF_">'TPER FAM-SAMSAH_SF'!$D$24</definedName>
    <definedName name="CREFCOSALAGT_SALAUT__BEXANM1\FINESS_ET">'TPER ESSMS PH Cofin'!$L$49</definedName>
    <definedName name="CREFCOSALAGT_SALAUT__PRDANM1\Id_CR_SF_">'TPER FAM-SAMSAH_SF'!$L$49</definedName>
    <definedName name="CREFCOSALAGT_SALAUT__PRDANN0\FINESS_ET">'TPER ESSMS PH Cofin'!$K$49</definedName>
    <definedName name="CREFCOSALAGT_SALAUT__PRDANN0\Id_CR_SF_">'TPER FAM-SAMSAH_SF'!$K$49</definedName>
    <definedName name="CREFCOSALAGT_SALDIR__BEXANM1\FINESS_ET">'TPER ESSMS PH Cofin'!$L$14</definedName>
    <definedName name="CREFCOSALAGT_SALDIR__PRDANM1\Id_CR_SF_">'TPER FAM-SAMSAH_SF'!$L$14</definedName>
    <definedName name="CREFCOSALAGT_SALDIR__PRDANN0\FINESS_ET">'TPER ESSMS PH Cofin'!$K$14</definedName>
    <definedName name="CREFCOSALAGT_SALDIR__PRDANN0\Id_CR_SF_">'TPER FAM-SAMSAH_SF'!$K$14</definedName>
    <definedName name="CREFCOSALAGT_SALEDU__BEXANM1\FINESS_ET">'TPER ESSMS PH Cofin'!$L$34</definedName>
    <definedName name="CREFCOSALAGT_SALEDU__PRDANM1\Id_CR_SF_">'TPER FAM-SAMSAH_SF'!$L$34</definedName>
    <definedName name="CREFCOSALAGT_SALEDU__PRDANN0\FINESS_ET">'TPER ESSMS PH Cofin'!$K$34</definedName>
    <definedName name="CREFCOSALAGT_SALEDU__PRDANN0\Id_CR_SF_">'TPER FAM-SAMSAH_SF'!$K$34</definedName>
    <definedName name="CREFCOSALAGT_SALGES__BEXANM1\FINESS_ET">'TPER ESSMS PH Cofin'!$L$19</definedName>
    <definedName name="CREFCOSALAGT_SALGES__PRDANM1\Id_CR_SF_">'TPER FAM-SAMSAH_SF'!$L$19</definedName>
    <definedName name="CREFCOSALAGT_SALGES__PRDANN0\FINESS_ET">'TPER ESSMS PH Cofin'!$K$19</definedName>
    <definedName name="CREFCOSALAGT_SALGES__PRDANN0\Id_CR_SF_">'TPER FAM-SAMSAH_SF'!$K$19</definedName>
    <definedName name="CREFCOSALAGT_SALMED__BEXANM1\FINESS_ET">'TPER ESSMS PH Cofin'!$L$44</definedName>
    <definedName name="CREFCOSALAGT_SALMED__PRDANM1\Id_CR_SF_">'TPER FAM-SAMSAH_SF'!$L$44</definedName>
    <definedName name="CREFCOSALAGT_SALMED__PRDANN0\FINESS_ET">'TPER ESSMS PH Cofin'!$K$44</definedName>
    <definedName name="CREFCOSALAGT_SALMED__PRDANN0\Id_CR_SF_">'TPER FAM-SAMSAH_SF'!$K$44</definedName>
    <definedName name="CREFCOSALAGT_SALPARA_BEXANM1\FINESS_ET">'TPER ESSMS PH Cofin'!$L$39</definedName>
    <definedName name="CREFCOSALAGT_SALPARA_PRDANM1\Id_CR_SF_">'TPER FAM-SAMSAH_SF'!$L$39</definedName>
    <definedName name="CREFCOSALAGT_SALPARA_PRDANN0\FINESS_ET">'TPER ESSMS PH Cofin'!$K$39</definedName>
    <definedName name="CREFCOSALAGT_SALPARA_PRDANN0\Id_CR_SF_">'TPER FAM-SAMSAH_SF'!$K$39</definedName>
    <definedName name="CREFCOSALAGT_SALRES__BEXANM1\FINESS_ET">'TPER ESSMS PH Cofin'!$L$29</definedName>
    <definedName name="CREFCOSALAGT_SALRES__PRDANM1\Id_CR_SF_">'TPER FAM-SAMSAH_SF'!$L$29</definedName>
    <definedName name="CREFCOSALAGT_SALRES__PRDANN0\FINESS_ET">'TPER ESSMS PH Cofin'!$K$29</definedName>
    <definedName name="CREFCOSALAGT_SALRES__PRDANN0\Id_CR_SF_">'TPER FAM-SAMSAH_SF'!$K$29</definedName>
    <definedName name="CREFCOSALAGT_SALSER__BEXANM1\FINESS_ET">'TPER ESSMS PH Cofin'!$L$24</definedName>
    <definedName name="CREFCOSALAGT_SALSER__PRDANM1\Id_CR_SF_">'TPER FAM-SAMSAH_SF'!$L$24</definedName>
    <definedName name="CREFCOSALAGT_SALSER__PRDANN0\FINESS_ET">'TPER ESSMS PH Cofin'!$K$24</definedName>
    <definedName name="CREFCOSALAGT_SALSER__PRDANN0\Id_CR_SF_">'TPER FAM-SAMSAH_SF'!$K$24</definedName>
    <definedName name="CREFCOSALASP_ETPAUT__BEXANM1\FINESS_ET">'TPER ESSMS PH Cofin'!$I$48</definedName>
    <definedName name="CREFCOSALASP_ETPAUT__PRDANM1\Id_CR_SF_">'TPER FAM-SAMSAH_SF'!$I$48</definedName>
    <definedName name="CREFCOSALASP_ETPAUT__PRDANN0\FINESS_ET">'TPER ESSMS PH Cofin'!$H$48</definedName>
    <definedName name="CREFCOSALASP_ETPAUT__PRDANN0\Id_CR_SF_">'TPER FAM-SAMSAH_SF'!$H$48</definedName>
    <definedName name="CREFCOSALASP_ETPDIR__BEXANM1\FINESS_ET">'TPER ESSMS PH Cofin'!$I$13</definedName>
    <definedName name="CREFCOSALASP_ETPDIR__PRDANM1\Id_CR_SF_">'TPER FAM-SAMSAH_SF'!$I$13</definedName>
    <definedName name="CREFCOSALASP_ETPDIR__PRDANN0\FINESS_ET">'TPER ESSMS PH Cofin'!$H$13</definedName>
    <definedName name="CREFCOSALASP_ETPDIR__PRDANN0\Id_CR_SF_">'TPER FAM-SAMSAH_SF'!$H$13</definedName>
    <definedName name="CREFCOSALASP_ETPEDU__BEXANM1\FINESS_ET">'TPER ESSMS PH Cofin'!$I$33</definedName>
    <definedName name="CREFCOSALASP_ETPEDU__PRDANM1\Id_CR_SF_">'TPER FAM-SAMSAH_SF'!$I$33</definedName>
    <definedName name="CREFCOSALASP_ETPEDU__PRDANN0\FINESS_ET">'TPER ESSMS PH Cofin'!$H$33</definedName>
    <definedName name="CREFCOSALASP_ETPEDU__PRDANN0\Id_CR_SF_">'TPER FAM-SAMSAH_SF'!$H$33</definedName>
    <definedName name="CREFCOSALASP_ETPGES__BEXANM1\FINESS_ET">'TPER ESSMS PH Cofin'!$I$18</definedName>
    <definedName name="CREFCOSALASP_ETPGES__PRDANM1\Id_CR_SF_">'TPER FAM-SAMSAH_SF'!$I$18</definedName>
    <definedName name="CREFCOSALASP_ETPGES__PRDANN0\FINESS_ET">'TPER ESSMS PH Cofin'!$H$18</definedName>
    <definedName name="CREFCOSALASP_ETPGES__PRDANN0\Id_CR_SF_">'TPER FAM-SAMSAH_SF'!$H$18</definedName>
    <definedName name="CREFCOSALASP_ETPMED__BEXANM1\FINESS_ET">'TPER ESSMS PH Cofin'!$I$38</definedName>
    <definedName name="CREFCOSALASP_ETPMED__PRDANM1\Id_CR_SF_">'TPER FAM-SAMSAH_SF'!$I$38</definedName>
    <definedName name="CREFCOSALASP_ETPMED__PRDANN0\FINESS_ET">'TPER ESSMS PH Cofin'!$H$38</definedName>
    <definedName name="CREFCOSALASP_ETPMED__PRDANN0\Id_CR_SF_">'TPER FAM-SAMSAH_SF'!$H$38</definedName>
    <definedName name="CREFCOSALASP_ETPPARA_BEXANM1\FINESS_ET">'TPER ESSMS PH Cofin'!$I$43</definedName>
    <definedName name="CREFCOSALASP_ETPPARA_PRDANM1\Id_CR_SF_">'TPER FAM-SAMSAH_SF'!$I$43</definedName>
    <definedName name="CREFCOSALASP_ETPPARA_PRDANN0\FINESS_ET">'TPER ESSMS PH Cofin'!$H$43</definedName>
    <definedName name="CREFCOSALASP_ETPPARA_PRDANN0\Id_CR_SF_">'TPER FAM-SAMSAH_SF'!$H$43</definedName>
    <definedName name="CREFCOSALASP_ETPRES__BEXANM1\FINESS_ET">'TPER ESSMS PH Cofin'!$I$28</definedName>
    <definedName name="CREFCOSALASP_ETPRES__PRDANM1\Id_CR_SF_">'TPER FAM-SAMSAH_SF'!$I$28</definedName>
    <definedName name="CREFCOSALASP_ETPRES__PRDANN0\FINESS_ET">'TPER ESSMS PH Cofin'!$H$28</definedName>
    <definedName name="CREFCOSALASP_ETPRES__PRDANN0\Id_CR_SF_">'TPER FAM-SAMSAH_SF'!$H$28</definedName>
    <definedName name="CREFCOSALASP_ETPSER__BEXANM1\FINESS_ET">'TPER ESSMS PH Cofin'!$I$23</definedName>
    <definedName name="CREFCOSALASP_ETPSER__PRDANM1\Id_CR_SF_">'TPER FAM-SAMSAH_SF'!$I$23</definedName>
    <definedName name="CREFCOSALASP_ETPSER__PRDANN0\FINESS_ET">'TPER ESSMS PH Cofin'!$H$23</definedName>
    <definedName name="CREFCOSALASP_ETPSER__PRDANN0\Id_CR_SF_">'TPER FAM-SAMSAH_SF'!$H$23</definedName>
    <definedName name="CREFCOSALAST_ETPAUT__BEXANM1\FINESS_ET">'TPER ESSMS PH Cofin'!$I$49</definedName>
    <definedName name="CREFCOSALAST_ETPAUT__PRDANM1\Id_CR_SF_">'TPER FAM-SAMSAH_SF'!$I$49</definedName>
    <definedName name="CREFCOSALAST_ETPAUT__PRDANN0\FINESS_ET">'TPER ESSMS PH Cofin'!$H$49</definedName>
    <definedName name="CREFCOSALAST_ETPAUT__PRDANN0\Id_CR_SF_">'TPER FAM-SAMSAH_SF'!$H$49</definedName>
    <definedName name="CREFCOSALAST_ETPDIR__BEXANM1\FINESS_ET">'TPER ESSMS PH Cofin'!$I$14</definedName>
    <definedName name="CREFCOSALAST_ETPDIR__PRDANM1\Id_CR_SF_">'TPER FAM-SAMSAH_SF'!$I$14</definedName>
    <definedName name="CREFCOSALAST_ETPDIR__PRDANN0\FINESS_ET">'TPER ESSMS PH Cofin'!$H$14</definedName>
    <definedName name="CREFCOSALAST_ETPDIR__PRDANN0\Id_CR_SF_">'TPER FAM-SAMSAH_SF'!$H$14</definedName>
    <definedName name="CREFCOSALAST_ETPEDU__BEXANM1\FINESS_ET">'TPER ESSMS PH Cofin'!$I$34</definedName>
    <definedName name="CREFCOSALAST_ETPEDU__PRDANM1\Id_CR_SF_">'TPER FAM-SAMSAH_SF'!$I$34</definedName>
    <definedName name="CREFCOSALAST_ETPEDU__PRDANN0\FINESS_ET">'TPER ESSMS PH Cofin'!$H$34</definedName>
    <definedName name="CREFCOSALAST_ETPEDU__PRDANN0\Id_CR_SF_">'TPER FAM-SAMSAH_SF'!$H$34</definedName>
    <definedName name="CREFCOSALAST_ETPGES__BEXANM1\FINESS_ET">'TPER ESSMS PH Cofin'!$I$19</definedName>
    <definedName name="CREFCOSALAST_ETPGES__PRDANM1\Id_CR_SF_">'TPER FAM-SAMSAH_SF'!$I$19</definedName>
    <definedName name="CREFCOSALAST_ETPGES__PRDANN0\FINESS_ET">'TPER ESSMS PH Cofin'!$H$19</definedName>
    <definedName name="CREFCOSALAST_ETPGES__PRDANN0\Id_CR_SF_">'TPER FAM-SAMSAH_SF'!$H$19</definedName>
    <definedName name="CREFCOSALAST_ETPMED__BEXANM1\FINESS_ET">'TPER ESSMS PH Cofin'!$I$39</definedName>
    <definedName name="CREFCOSALAST_ETPMED__PRDANM1\Id_CR_SF_">'TPER FAM-SAMSAH_SF'!$I$39</definedName>
    <definedName name="CREFCOSALAST_ETPMED__PRDANN0\FINESS_ET">'TPER ESSMS PH Cofin'!$H$39</definedName>
    <definedName name="CREFCOSALAST_ETPMED__PRDANN0\Id_CR_SF_">'TPER FAM-SAMSAH_SF'!$H$39</definedName>
    <definedName name="CREFCOSALAST_ETPPARA_BEXANM1\FINESS_ET">'TPER ESSMS PH Cofin'!$I$44</definedName>
    <definedName name="CREFCOSALAST_ETPPARA_PRDANM1\Id_CR_SF_">'TPER FAM-SAMSAH_SF'!$I$44</definedName>
    <definedName name="CREFCOSALAST_ETPPARA_PRDANN0\FINESS_ET">'TPER ESSMS PH Cofin'!$H$44</definedName>
    <definedName name="CREFCOSALAST_ETPPARA_PRDANN0\Id_CR_SF_">'TPER FAM-SAMSAH_SF'!$H$44</definedName>
    <definedName name="CREFCOSALAST_ETPRES__BEXANM1\FINESS_ET">'TPER ESSMS PH Cofin'!$I$29</definedName>
    <definedName name="CREFCOSALAST_ETPRES__PRDANM1\Id_CR_SF_">'TPER FAM-SAMSAH_SF'!$I$29</definedName>
    <definedName name="CREFCOSALAST_ETPRES__PRDANN0\FINESS_ET">'TPER ESSMS PH Cofin'!$H$29</definedName>
    <definedName name="CREFCOSALAST_ETPRES__PRDANN0\Id_CR_SF_">'TPER FAM-SAMSAH_SF'!$H$29</definedName>
    <definedName name="CREFCOSALAST_ETPSER__BEXANM1\FINESS_ET">'TPER ESSMS PH Cofin'!$I$24</definedName>
    <definedName name="CREFCOSALAST_ETPSER__PRDANM1\Id_CR_SF_">'TPER FAM-SAMSAH_SF'!$I$24</definedName>
    <definedName name="CREFCOSALAST_ETPSER__PRDANN0\FINESS_ET">'TPER ESSMS PH Cofin'!$H$24</definedName>
    <definedName name="CREFCOSALAST_ETPSER__PRDANN0\Id_CR_SF_">'TPER FAM-SAMSAH_SF'!$H$24</definedName>
    <definedName name="CREFEFIDEN___ADRESSE____ANN0\FINESS_ET">'Page de garde'!$D$13</definedName>
    <definedName name="CREFEFIDEN___ADRESSE____ANN0\Id_CR_SF_">'Id_CR_SF'!$D$8</definedName>
    <definedName name="CREFEFIDEN___ANNEEREF___ANN0\_________">'Page de garde'!$D$4</definedName>
    <definedName name="CREFEFIDEN___CATEGORI___ANN0\FINESS_ET">'Page de garde'!$F$13</definedName>
    <definedName name="CREFEFIDEN___CATEGORI___ANN0\Id_CR_SF_">'Id_CR_SF'!$F$8</definedName>
    <definedName name="CREFEFIDEN___DATEGENE___ANN0\_________">'Conversions'!$B$2</definedName>
    <definedName name="CREFEFIDEN___EDITEURL___ANN0\_________">'Page de garde'!$A$3</definedName>
    <definedName name="CREFEFIDEN___FINESSET___ANN0\FINESS_ET">'Page de garde'!$E$13</definedName>
    <definedName name="CREFEFIDEN___FINESSET___ANN0\Id_CR_SF_">'Id_CR_SF'!$E$8</definedName>
    <definedName name="CREFEFIDEN___Id_CR_SF___ANN0\Id_CR_SF_">'Id_CR_SF'!$B$8</definedName>
    <definedName name="CREFEFIDEN___NFINESS____ANN0\_________">'Page de garde'!$D$6</definedName>
    <definedName name="CREFEFIDEN___NOMETAB____ANN0\FINESS_ET">'Page de garde'!$C$13</definedName>
    <definedName name="CREFEFIDEN___NOMETAB____ANN0\Id_CR_SF_">'Id_CR_SF'!$C$8</definedName>
    <definedName name="CREFEFIDEN___ORGAGEST___ANN0\_________">'Page de garde'!$D$8</definedName>
    <definedName name="CREFEFIDEN___VERSION____ANN0\_________">'Page de garde'!$A$1</definedName>
    <definedName name="CREFEFIDEN___VERSIONL___ANN0\_________">'Page de garde'!$A$2</definedName>
    <definedName name="CREFEFSALAG__ASS63___PRDANN0\FINESS_ET">'Charges soc. fisc.'!$G$8</definedName>
    <definedName name="CREFEFSALAG__ASS63___PRDANN0\Id_CR_SF_">'Charges soc. fisc._SF'!$G$9</definedName>
    <definedName name="CREFEFSALAG__ASS631__PRDANN0\FINESS_ET">'Charges soc. fisc.'!$G$9</definedName>
    <definedName name="CREFEFSALAG__ASS631__PRDANN0\Id_CR_SF_">'Charges soc. fisc._SF'!$G$10</definedName>
    <definedName name="CREFEFSALAG__ASS6311_PRDANN0\FINESS_ET">'Charges soc. fisc.'!$G$10</definedName>
    <definedName name="CREFEFSALAG__ASS6311_PRDANN0\Id_CR_SF_">'Charges soc. fisc._SF'!$G$11</definedName>
    <definedName name="CREFEFSALAG__ASS6312_PRDANN0\FINESS_ET">'Charges soc. fisc.'!$G$15</definedName>
    <definedName name="CREFEFSALAG__ASS6312_PRDANN0\Id_CR_SF_">'Charges soc. fisc._SF'!$G$16</definedName>
    <definedName name="CREFEFSALAG__ASS6318_PRDANN0\FINESS_ET">'Charges soc. fisc.'!$G$16</definedName>
    <definedName name="CREFEFSALAG__ASS6318_PRDANN0\Id_CR_SF_">'Charges soc. fisc._SF'!$G$17</definedName>
    <definedName name="CREFEFSALAG__ASS631XXPRDANN0\FINESS_ET">'Charges soc. fisc.'!$G$17</definedName>
    <definedName name="CREFEFSALAG__ASS631XXPRDANN0\Id_CR_SF_">'Charges soc. fisc._SF'!$G$18</definedName>
    <definedName name="CREFEFSALAG__ASS633__PRDANN0\FINESS_ET">'Charges soc. fisc.'!$G$18</definedName>
    <definedName name="CREFEFSALAG__ASS633__PRDANN0\Id_CR_SF_">'Charges soc. fisc._SF'!$G$19</definedName>
    <definedName name="CREFEFSALAG__ASS6331_PRDANN0\FINESS_ET">'Charges soc. fisc.'!$G$19</definedName>
    <definedName name="CREFEFSALAG__ASS6331_PRDANN0\Id_CR_SF_">'Charges soc. fisc._SF'!$G$20</definedName>
    <definedName name="CREFEFSALAG__ASS6332_PRDANN0\FINESS_ET">'Charges soc. fisc.'!$G$20</definedName>
    <definedName name="CREFEFSALAG__ASS6332_PRDANN0\Id_CR_SF_">'Charges soc. fisc._SF'!$G$21</definedName>
    <definedName name="CREFEFSALAG__ASS6333_PRDANN0\FINESS_ET">'Charges soc. fisc.'!$G$21</definedName>
    <definedName name="CREFEFSALAG__ASS6333_PRDANN0\Id_CR_SF_">'Charges soc. fisc._SF'!$G$22</definedName>
    <definedName name="CREFEFSALAG__ASS6338_PRDANN0\FINESS_ET">'Charges soc. fisc.'!$G$22</definedName>
    <definedName name="CREFEFSALAG__ASS6338_PRDANN0\Id_CR_SF_">'Charges soc. fisc._SF'!$G$23</definedName>
    <definedName name="CREFEFSALAG__ASS633XXPRDANN0\FINESS_ET">'Charges soc. fisc.'!$G$24</definedName>
    <definedName name="CREFEFSALAG__ASS633XXPRDANN0\Id_CR_SF_">'Charges soc. fisc._SF'!$G$25</definedName>
    <definedName name="CREFEFSALAG__ASS645__PRDANN0\FINESS_ET">'Charges soc. fisc.'!$G$25</definedName>
    <definedName name="CREFEFSALAG__ASS645__PRDANN0\Id_CR_SF_">'Charges soc. fisc._SF'!$G$26</definedName>
    <definedName name="CREFEFSALAG__ASS6451_PRDANN0\FINESS_ET">'Charges soc. fisc.'!$G$26</definedName>
    <definedName name="CREFEFSALAG__ASS6451_PRDANN0\Id_CR_SF_">'Charges soc. fisc._SF'!$G$27</definedName>
    <definedName name="CREFEFSALAG__ASS64511PRDANN0\FINESS_ET">'Charges soc. fisc.'!$G$27</definedName>
    <definedName name="CREFEFSALAG__ASS64511PRDANN0\Id_CR_SF_">'Charges soc. fisc._SF'!$G$28</definedName>
    <definedName name="CREFEFSALAG__ASS64512PRDANN0\FINESS_ET">'Charges soc. fisc.'!$G$31</definedName>
    <definedName name="CREFEFSALAG__ASS64512PRDANN0\Id_CR_SF_">'Charges soc. fisc._SF'!$G$32</definedName>
    <definedName name="CREFEFSALAG__ASS64513PRDANN0\FINESS_ET">'Charges soc. fisc.'!$G$32</definedName>
    <definedName name="CREFEFSALAG__ASS64513PRDANN0\Id_CR_SF_">'Charges soc. fisc._SF'!$G$33</definedName>
    <definedName name="CREFEFSALAG__ASS64514PRDANN0\FINESS_ET">'Charges soc. fisc.'!$G$33</definedName>
    <definedName name="CREFEFSALAG__ASS64514PRDANN0\Id_CR_SF_">'Charges soc. fisc._SF'!$G$34</definedName>
    <definedName name="CREFEFSALAG__ASS64515PRDANN0\FINESS_ET">'Charges soc. fisc.'!$G$34</definedName>
    <definedName name="CREFEFSALAG__ASS64515PRDANN0\Id_CR_SF_">'Charges soc. fisc._SF'!$G$35</definedName>
    <definedName name="CREFEFSALAG__ASS64518PRDANN0\FINESS_ET">'Charges soc. fisc.'!$G$35</definedName>
    <definedName name="CREFEFSALAG__ASS64518PRDANN0\Id_CR_SF_">'Charges soc. fisc._SF'!$G$36</definedName>
    <definedName name="CREFEFSALAG__ASS6452_PRDANN0\FINESS_ET">'Charges soc. fisc.'!$G$36</definedName>
    <definedName name="CREFEFSALAG__ASS6452_PRDANN0\Id_CR_SF_">'Charges soc. fisc._SF'!$G$37</definedName>
    <definedName name="CREFEFSALAG__ASS64521PRDANN0\FINESS_ET">'Charges soc. fisc.'!$G$37</definedName>
    <definedName name="CREFEFSALAG__ASS64521PRDANN0\Id_CR_SF_">'Charges soc. fisc._SF'!$G$38</definedName>
    <definedName name="CREFEFSALAG__ASS64522PRDANN0\FINESS_ET">'Charges soc. fisc.'!$G$41</definedName>
    <definedName name="CREFEFSALAG__ASS64522PRDANN0\Id_CR_SF_">'Charges soc. fisc._SF'!$G$42</definedName>
    <definedName name="CREFEFSALAG__ASS64523PRDANN0\FINESS_ET">'Charges soc. fisc.'!$G$42</definedName>
    <definedName name="CREFEFSALAG__ASS64523PRDANN0\Id_CR_SF_">'Charges soc. fisc._SF'!$G$43</definedName>
    <definedName name="CREFEFSALAG__ASS64524PRDANN0\FINESS_ET">'Charges soc. fisc.'!$G$43</definedName>
    <definedName name="CREFEFSALAG__ASS64524PRDANN0\Id_CR_SF_">'Charges soc. fisc._SF'!$G$44</definedName>
    <definedName name="CREFEFSALAG__ASS64525PRDANN0\FINESS_ET">'Charges soc. fisc.'!$G$44</definedName>
    <definedName name="CREFEFSALAG__ASS64525PRDANN0\Id_CR_SF_">'Charges soc. fisc._SF'!$G$45</definedName>
    <definedName name="CREFEFSALAG__ASS64528PRDANN0\FINESS_ET">'Charges soc. fisc.'!$G$45</definedName>
    <definedName name="CREFEFSALAG__ASS64528PRDANN0\Id_CR_SF_">'Charges soc. fisc._SF'!$G$46</definedName>
    <definedName name="CREFEFSALAG__ASS6459_PRDANN0\FINESS_ET">'Charges soc. fisc.'!$G$46</definedName>
    <definedName name="CREFEFSALAG__ASS6459_PRDANN0\Id_CR_SF_">'Charges soc. fisc._SF'!$G$47</definedName>
    <definedName name="CREFEFSALAG__ASS647__PRDANN0\FINESS_ET">'Charges soc. fisc.'!$G$47</definedName>
    <definedName name="CREFEFSALAG__ASS647__PRDANN0\Id_CR_SF_">'Charges soc. fisc._SF'!$G$48</definedName>
    <definedName name="CREFEFSALAG__ASS6471_PRDANN0\FINESS_ET">'Charges soc. fisc.'!$G$48</definedName>
    <definedName name="CREFEFSALAG__ASS6471_PRDANN0\Id_CR_SF_">'Charges soc. fisc._SF'!$G$49</definedName>
    <definedName name="CREFEFSALAG__ASS6472_PRDANN0\FINESS_ET">'Charges soc. fisc.'!$G$49</definedName>
    <definedName name="CREFEFSALAG__ASS6472_PRDANN0\Id_CR_SF_">'Charges soc. fisc._SF'!$G$50</definedName>
    <definedName name="CREFEFSALAG__ASS6473_PRDANN0\FINESS_ET">'Charges soc. fisc.'!$G$50</definedName>
    <definedName name="CREFEFSALAG__ASS6473_PRDANN0\Id_CR_SF_">'Charges soc. fisc._SF'!$G$51</definedName>
    <definedName name="CREFEFSALAG__ASS6474_PRDANN0\FINESS_ET">'Charges soc. fisc.'!$G$51</definedName>
    <definedName name="CREFEFSALAG__ASS6474_PRDANN0\Id_CR_SF_">'Charges soc. fisc._SF'!$G$52</definedName>
    <definedName name="CREFEFSALAG__ASS6475_PRDANN0\FINESS_ET">'Charges soc. fisc.'!$G$52</definedName>
    <definedName name="CREFEFSALAG__ASS6475_PRDANN0\Id_CR_SF_">'Charges soc. fisc._SF'!$G$53</definedName>
    <definedName name="CREFEFSALAG__ASS6478_PRDANN0\FINESS_ET">'Charges soc. fisc.'!$G$53</definedName>
    <definedName name="CREFEFSALAG__ASS6478_PRDANN0\Id_CR_SF_">'Charges soc. fisc._SF'!$G$54</definedName>
    <definedName name="CREFEFSALAG__ASS64781PRDANN0\FINESS_ET">'Charges soc. fisc.'!$G$54</definedName>
    <definedName name="CREFEFSALAG__ASS64781PRDANN0\Id_CR_SF_">'Charges soc. fisc._SF'!$G$55</definedName>
    <definedName name="CREFEFSALAG__ASS64783PRDANN0\FINESS_ET">'Charges soc. fisc.'!$G$55</definedName>
    <definedName name="CREFEFSALAG__ASS64783PRDANN0\Id_CR_SF_">'Charges soc. fisc._SF'!$G$56</definedName>
    <definedName name="CREFEFSALAG__ASS64784PRDANN0\FINESS_ET">'Charges soc. fisc.'!$G$56</definedName>
    <definedName name="CREFEFSALAG__ASS64784PRDANN0\Id_CR_SF_">'Charges soc. fisc._SF'!$G$57</definedName>
    <definedName name="CREFEFSALAG__ASS64788PRDANN0\FINESS_ET">'Charges soc. fisc.'!$G$58</definedName>
    <definedName name="CREFEFSALAG__ASS64788PRDANN0\Id_CR_SF_">'Charges soc. fisc._SF'!$G$59</definedName>
    <definedName name="CREFEFSALAG__ASS6478FPRDANN0\FINESS_ET">'Charges soc. fisc.'!$G$57</definedName>
    <definedName name="CREFEFSALAG__ASS6478FPRDANN0\Id_CR_SF_">'Charges soc. fisc._SF'!$G$58</definedName>
    <definedName name="CREFEFSALAG__ASS6479_PRDANN0\FINESS_ET">'Charges soc. fisc.'!$G$59</definedName>
    <definedName name="CREFEFSALAG__ASS6479_PRDANN0\Id_CR_SF_">'Charges soc. fisc._SF'!$G$60</definedName>
    <definedName name="CREFEFSALAG__ASSAGEFIPRDANN0\FINESS_ET">'Charges soc. fisc.'!$G$23</definedName>
    <definedName name="CREFEFSALAG__ASSAGEFIPRDANN0\Id_CR_SF_">'Charges soc. fisc._SF'!$G$24</definedName>
    <definedName name="CREFEFSALAG__ASSALLEGPRDANN0\FINESS_ET">'Charges soc. fisc.'!$G$60</definedName>
    <definedName name="CREFEFSALAG__ASSALLEGPRDANN0\Id_CR_SF_">'Charges soc. fisc._SF'!$G$61</definedName>
    <definedName name="CREFEFSALAG__ASSTSS1_PRDANN0\FINESS_ET">'Charges soc. fisc.'!$G$12</definedName>
    <definedName name="CREFEFSALAG__ASSTSS1_PRDANN0\Id_CR_SF_">'Charges soc. fisc._SF'!$G$13</definedName>
    <definedName name="CREFEFSALAG__ASSTSS2_PRDANN0\FINESS_ET">'Charges soc. fisc.'!$G$13</definedName>
    <definedName name="CREFEFSALAG__ASSTSS2_PRDANN0\Id_CR_SF_">'Charges soc. fisc._SF'!$G$14</definedName>
    <definedName name="CREFEFSALAG__ASSTSS3_PRDANN0\FINESS_ET">'Charges soc. fisc.'!$G$14</definedName>
    <definedName name="CREFEFSALAG__ASSTSS3_PRDANN0\Id_CR_SF_">'Charges soc. fisc._SF'!$G$15</definedName>
    <definedName name="CREFEFSALAG__ASSTSTN_PRDANN0\FINESS_ET">'Charges soc. fisc.'!$G$11</definedName>
    <definedName name="CREFEFSALAG__ASSTSTN_PRDANN0\Id_CR_SF_">'Charges soc. fisc._SF'!$G$12</definedName>
    <definedName name="CREFEFSALAG__ASSUMPREPRDANN0\FINESS_ET">'Charges soc. fisc.'!$G$40</definedName>
    <definedName name="CREFEFSALAG__ASSUMPREPRDANN0\Id_CR_SF_">'Charges soc. fisc._SF'!$G$41</definedName>
    <definedName name="CREFEFSALAG__ASSUMTA_PRDANN0\FINESS_ET">'Charges soc. fisc.'!$G$39</definedName>
    <definedName name="CREFEFSALAG__ASSUMTA_PRDANN0\Id_CR_SF_">'Charges soc. fisc._SF'!$G$40</definedName>
    <definedName name="CREFEFSALAG__ASSUMTOTPRDANN0\FINESS_ET">'Charges soc. fisc.'!$G$38</definedName>
    <definedName name="CREFEFSALAG__ASSUMTOTPRDANN0\Id_CR_SF_">'Charges soc. fisc._SF'!$G$39</definedName>
    <definedName name="CREFEFSALAG__ASSUNPREPRDANN0\FINESS_ET">'Charges soc. fisc.'!$G$30</definedName>
    <definedName name="CREFEFSALAG__ASSUNPREPRDANN0\Id_CR_SF_">'Charges soc. fisc._SF'!$G$31</definedName>
    <definedName name="CREFEFSALAG__ASSUNTA_PRDANN0\FINESS_ET">'Charges soc. fisc.'!$G$29</definedName>
    <definedName name="CREFEFSALAG__ASSUNTA_PRDANN0\Id_CR_SF_">'Charges soc. fisc._SF'!$G$30</definedName>
    <definedName name="CREFEFSALAG__ASSUNTOTPRDANN0\FINESS_ET">'Charges soc. fisc.'!$G$28</definedName>
    <definedName name="CREFEFSALAG__ASSUNTOTPRDANN0\Id_CR_SF_">'Charges soc. fisc._SF'!$G$29</definedName>
    <definedName name="CREFEFSALAG__MNT63___PRDANN0\FINESS_ET">'Charges soc. fisc.'!$I$8</definedName>
    <definedName name="CREFEFSALAG__MNT63___PRDANN0\Id_CR_SF_">'Charges soc. fisc._SF'!$I$9</definedName>
    <definedName name="CREFEFSALAG__MNT631__PRDANN0\FINESS_ET">'Charges soc. fisc.'!$I$9</definedName>
    <definedName name="CREFEFSALAG__MNT631__PRDANN0\Id_CR_SF_">'Charges soc. fisc._SF'!$I$10</definedName>
    <definedName name="CREFEFSALAG__MNT6311_PRDANN0\FINESS_ET">'Charges soc. fisc.'!$I$10</definedName>
    <definedName name="CREFEFSALAG__MNT6311_PRDANN0\Id_CR_SF_">'Charges soc. fisc._SF'!$I$11</definedName>
    <definedName name="CREFEFSALAG__MNT6312_PRDANN0\FINESS_ET">'Charges soc. fisc.'!$I$15</definedName>
    <definedName name="CREFEFSALAG__MNT6312_PRDANN0\Id_CR_SF_">'Charges soc. fisc._SF'!$I$16</definedName>
    <definedName name="CREFEFSALAG__MNT6318_PRDANN0\FINESS_ET">'Charges soc. fisc.'!$I$16</definedName>
    <definedName name="CREFEFSALAG__MNT6318_PRDANN0\Id_CR_SF_">'Charges soc. fisc._SF'!$I$17</definedName>
    <definedName name="CREFEFSALAG__MNT631XXPRDANN0\FINESS_ET">'Charges soc. fisc.'!$I$17</definedName>
    <definedName name="CREFEFSALAG__MNT631XXPRDANN0\Id_CR_SF_">'Charges soc. fisc._SF'!$I$18</definedName>
    <definedName name="CREFEFSALAG__MNT633__PRDANN0\FINESS_ET">'Charges soc. fisc.'!$I$18</definedName>
    <definedName name="CREFEFSALAG__MNT633__PRDANN0\Id_CR_SF_">'Charges soc. fisc._SF'!$I$19</definedName>
    <definedName name="CREFEFSALAG__MNT6331_PRDANN0\FINESS_ET">'Charges soc. fisc.'!$I$19</definedName>
    <definedName name="CREFEFSALAG__MNT6331_PRDANN0\Id_CR_SF_">'Charges soc. fisc._SF'!$I$20</definedName>
    <definedName name="CREFEFSALAG__MNT6332_PRDANN0\FINESS_ET">'Charges soc. fisc.'!$I$20</definedName>
    <definedName name="CREFEFSALAG__MNT6332_PRDANN0\Id_CR_SF_">'Charges soc. fisc._SF'!$I$21</definedName>
    <definedName name="CREFEFSALAG__MNT6333_PRDANN0\FINESS_ET">'Charges soc. fisc.'!$I$21</definedName>
    <definedName name="CREFEFSALAG__MNT6333_PRDANN0\Id_CR_SF_">'Charges soc. fisc._SF'!$I$22</definedName>
    <definedName name="CREFEFSALAG__MNT6338_PRDANN0\FINESS_ET">'Charges soc. fisc.'!$I$22</definedName>
    <definedName name="CREFEFSALAG__MNT6338_PRDANN0\Id_CR_SF_">'Charges soc. fisc._SF'!$I$23</definedName>
    <definedName name="CREFEFSALAG__MNT633XXPRDANN0\FINESS_ET">'Charges soc. fisc.'!$I$24</definedName>
    <definedName name="CREFEFSALAG__MNT633XXPRDANN0\Id_CR_SF_">'Charges soc. fisc._SF'!$I$25</definedName>
    <definedName name="CREFEFSALAG__MNT645__PRDANN0\FINESS_ET">'Charges soc. fisc.'!$I$25</definedName>
    <definedName name="CREFEFSALAG__MNT645__PRDANN0\Id_CR_SF_">'Charges soc. fisc._SF'!$I$26</definedName>
    <definedName name="CREFEFSALAG__MNT6451_PRDANN0\FINESS_ET">'Charges soc. fisc.'!$I$26</definedName>
    <definedName name="CREFEFSALAG__MNT6451_PRDANN0\Id_CR_SF_">'Charges soc. fisc._SF'!$I$27</definedName>
    <definedName name="CREFEFSALAG__MNT64511PRDANN0\FINESS_ET">'Charges soc. fisc.'!$I$27</definedName>
    <definedName name="CREFEFSALAG__MNT64511PRDANN0\Id_CR_SF_">'Charges soc. fisc._SF'!$I$28</definedName>
    <definedName name="CREFEFSALAG__MNT64512PRDANN0\FINESS_ET">'Charges soc. fisc.'!$I$31</definedName>
    <definedName name="CREFEFSALAG__MNT64512PRDANN0\Id_CR_SF_">'Charges soc. fisc._SF'!$I$32</definedName>
    <definedName name="CREFEFSALAG__MNT64513PRDANN0\FINESS_ET">'Charges soc. fisc.'!$I$32</definedName>
    <definedName name="CREFEFSALAG__MNT64513PRDANN0\Id_CR_SF_">'Charges soc. fisc._SF'!$I$33</definedName>
    <definedName name="CREFEFSALAG__MNT64514PRDANN0\FINESS_ET">'Charges soc. fisc.'!$I$33</definedName>
    <definedName name="CREFEFSALAG__MNT64514PRDANN0\Id_CR_SF_">'Charges soc. fisc._SF'!$I$34</definedName>
    <definedName name="CREFEFSALAG__MNT64515PRDANN0\FINESS_ET">'Charges soc. fisc.'!$I$34</definedName>
    <definedName name="CREFEFSALAG__MNT64515PRDANN0\Id_CR_SF_">'Charges soc. fisc._SF'!$I$35</definedName>
    <definedName name="CREFEFSALAG__MNT64518PRDANN0\FINESS_ET">'Charges soc. fisc.'!$I$35</definedName>
    <definedName name="CREFEFSALAG__MNT64518PRDANN0\Id_CR_SF_">'Charges soc. fisc._SF'!$I$36</definedName>
    <definedName name="CREFEFSALAG__MNT6452_PRDANN0\FINESS_ET">'Charges soc. fisc.'!$I$36</definedName>
    <definedName name="CREFEFSALAG__MNT6452_PRDANN0\Id_CR_SF_">'Charges soc. fisc._SF'!$I$37</definedName>
    <definedName name="CREFEFSALAG__MNT64521PRDANN0\FINESS_ET">'Charges soc. fisc.'!$I$37</definedName>
    <definedName name="CREFEFSALAG__MNT64521PRDANN0\Id_CR_SF_">'Charges soc. fisc._SF'!$I$38</definedName>
    <definedName name="CREFEFSALAG__MNT64522PRDANN0\FINESS_ET">'Charges soc. fisc.'!$I$41</definedName>
    <definedName name="CREFEFSALAG__MNT64522PRDANN0\Id_CR_SF_">'Charges soc. fisc._SF'!$I$42</definedName>
    <definedName name="CREFEFSALAG__MNT64523PRDANN0\FINESS_ET">'Charges soc. fisc.'!$I$42</definedName>
    <definedName name="CREFEFSALAG__MNT64523PRDANN0\Id_CR_SF_">'Charges soc. fisc._SF'!$I$43</definedName>
    <definedName name="CREFEFSALAG__MNT64524PRDANN0\FINESS_ET">'Charges soc. fisc.'!$I$43</definedName>
    <definedName name="CREFEFSALAG__MNT64524PRDANN0\Id_CR_SF_">'Charges soc. fisc._SF'!$I$44</definedName>
    <definedName name="CREFEFSALAG__MNT64525PRDANN0\FINESS_ET">'Charges soc. fisc.'!$I$44</definedName>
    <definedName name="CREFEFSALAG__MNT64525PRDANN0\Id_CR_SF_">'Charges soc. fisc._SF'!$I$45</definedName>
    <definedName name="CREFEFSALAG__MNT64528PRDANN0\FINESS_ET">'Charges soc. fisc.'!$I$45</definedName>
    <definedName name="CREFEFSALAG__MNT64528PRDANN0\Id_CR_SF_">'Charges soc. fisc._SF'!$I$46</definedName>
    <definedName name="CREFEFSALAG__MNT6459_PRDANN0\FINESS_ET">'Charges soc. fisc.'!$I$46</definedName>
    <definedName name="CREFEFSALAG__MNT6459_PRDANN0\Id_CR_SF_">'Charges soc. fisc._SF'!$I$47</definedName>
    <definedName name="CREFEFSALAG__MNT647__PRDANN0\FINESS_ET">'Charges soc. fisc.'!$I$47</definedName>
    <definedName name="CREFEFSALAG__MNT647__PRDANN0\Id_CR_SF_">'Charges soc. fisc._SF'!$I$48</definedName>
    <definedName name="CREFEFSALAG__MNT6471_PRDANN0\FINESS_ET">'Charges soc. fisc.'!$I$48</definedName>
    <definedName name="CREFEFSALAG__MNT6471_PRDANN0\Id_CR_SF_">'Charges soc. fisc._SF'!$I$49</definedName>
    <definedName name="CREFEFSALAG__MNT6472_PRDANN0\FINESS_ET">'Charges soc. fisc.'!$I$49</definedName>
    <definedName name="CREFEFSALAG__MNT6472_PRDANN0\Id_CR_SF_">'Charges soc. fisc._SF'!$I$50</definedName>
    <definedName name="CREFEFSALAG__MNT6473_PRDANN0\FINESS_ET">'Charges soc. fisc.'!$I$50</definedName>
    <definedName name="CREFEFSALAG__MNT6473_PRDANN0\Id_CR_SF_">'Charges soc. fisc._SF'!$I$51</definedName>
    <definedName name="CREFEFSALAG__MNT6474_PRDANN0\FINESS_ET">'Charges soc. fisc.'!$I$51</definedName>
    <definedName name="CREFEFSALAG__MNT6474_PRDANN0\Id_CR_SF_">'Charges soc. fisc._SF'!$I$52</definedName>
    <definedName name="CREFEFSALAG__MNT6475_PRDANN0\FINESS_ET">'Charges soc. fisc.'!$I$52</definedName>
    <definedName name="CREFEFSALAG__MNT6475_PRDANN0\Id_CR_SF_">'Charges soc. fisc._SF'!$I$53</definedName>
    <definedName name="CREFEFSALAG__MNT6478_PRDANN0\FINESS_ET">'Charges soc. fisc.'!$I$53</definedName>
    <definedName name="CREFEFSALAG__MNT6478_PRDANN0\Id_CR_SF_">'Charges soc. fisc._SF'!$I$54</definedName>
    <definedName name="CREFEFSALAG__MNT64781PRDANN0\FINESS_ET">'Charges soc. fisc.'!$I$54</definedName>
    <definedName name="CREFEFSALAG__MNT64781PRDANN0\Id_CR_SF_">'Charges soc. fisc._SF'!$I$55</definedName>
    <definedName name="CREFEFSALAG__MNT64783PRDANN0\FINESS_ET">'Charges soc. fisc.'!$I$55</definedName>
    <definedName name="CREFEFSALAG__MNT64783PRDANN0\Id_CR_SF_">'Charges soc. fisc._SF'!$I$56</definedName>
    <definedName name="CREFEFSALAG__MNT64784PRDANN0\FINESS_ET">'Charges soc. fisc.'!$I$56</definedName>
    <definedName name="CREFEFSALAG__MNT64784PRDANN0\Id_CR_SF_">'Charges soc. fisc._SF'!$I$57</definedName>
    <definedName name="CREFEFSALAG__MNT64788PRDANN0\FINESS_ET">'Charges soc. fisc.'!$I$58</definedName>
    <definedName name="CREFEFSALAG__MNT64788PRDANN0\Id_CR_SF_">'Charges soc. fisc._SF'!$I$59</definedName>
    <definedName name="CREFEFSALAG__MNT6478FPRDANN0\FINESS_ET">'Charges soc. fisc.'!$I$57</definedName>
    <definedName name="CREFEFSALAG__MNT6478FPRDANN0\Id_CR_SF_">'Charges soc. fisc._SF'!$I$58</definedName>
    <definedName name="CREFEFSALAG__MNT6479_PRDANN0\FINESS_ET">'Charges soc. fisc.'!$I$59</definedName>
    <definedName name="CREFEFSALAG__MNT6479_PRDANN0\Id_CR_SF_">'Charges soc. fisc._SF'!$I$60</definedName>
    <definedName name="CREFEFSALAG__MNTAGEFIPRDANN0\FINESS_ET">'Charges soc. fisc.'!$I$23</definedName>
    <definedName name="CREFEFSALAG__MNTAGEFIPRDANN0\Id_CR_SF_">'Charges soc. fisc._SF'!$I$24</definedName>
    <definedName name="CREFEFSALAG__MNTALLEGPRDANN0\FINESS_ET">'Charges soc. fisc.'!$I$60</definedName>
    <definedName name="CREFEFSALAG__MNTALLEGPRDANN0\Id_CR_SF_">'Charges soc. fisc._SF'!$I$61</definedName>
    <definedName name="CREFEFSALAG__MNTTSS1_PRDANN0\FINESS_ET">'Charges soc. fisc.'!$I$12</definedName>
    <definedName name="CREFEFSALAG__MNTTSS1_PRDANN0\Id_CR_SF_">'Charges soc. fisc._SF'!$I$13</definedName>
    <definedName name="CREFEFSALAG__MNTTSS2_PRDANN0\FINESS_ET">'Charges soc. fisc.'!$I$13</definedName>
    <definedName name="CREFEFSALAG__MNTTSS2_PRDANN0\Id_CR_SF_">'Charges soc. fisc._SF'!$I$14</definedName>
    <definedName name="CREFEFSALAG__MNTTSS3_PRDANN0\FINESS_ET">'Charges soc. fisc.'!$I$14</definedName>
    <definedName name="CREFEFSALAG__MNTTSS3_PRDANN0\Id_CR_SF_">'Charges soc. fisc._SF'!$I$15</definedName>
    <definedName name="CREFEFSALAG__MNTTSTN_PRDANN0\FINESS_ET">'Charges soc. fisc.'!$I$11</definedName>
    <definedName name="CREFEFSALAG__MNTTSTN_PRDANN0\Id_CR_SF_">'Charges soc. fisc._SF'!$I$12</definedName>
    <definedName name="CREFEFSALAG__MNTUMPREPRDANN0\FINESS_ET">'Charges soc. fisc.'!$I$40</definedName>
    <definedName name="CREFEFSALAG__MNTUMPREPRDANN0\Id_CR_SF_">'Charges soc. fisc._SF'!$I$41</definedName>
    <definedName name="CREFEFSALAG__MNTUMTA_PRDANN0\FINESS_ET">'Charges soc. fisc.'!$I$39</definedName>
    <definedName name="CREFEFSALAG__MNTUMTA_PRDANN0\Id_CR_SF_">'Charges soc. fisc._SF'!$I$40</definedName>
    <definedName name="CREFEFSALAG__MNTUMTOTPRDANN0\FINESS_ET">'Charges soc. fisc.'!$I$38</definedName>
    <definedName name="CREFEFSALAG__MNTUMTOTPRDANN0\Id_CR_SF_">'Charges soc. fisc._SF'!$I$39</definedName>
    <definedName name="CREFEFSALAG__MNTUNPREPRDANN0\FINESS_ET">'Charges soc. fisc.'!$I$30</definedName>
    <definedName name="CREFEFSALAG__MNTUNPREPRDANN0\Id_CR_SF_">'Charges soc. fisc._SF'!$I$31</definedName>
    <definedName name="CREFEFSALAG__MNTUNTA_PRDANN0\FINESS_ET">'Charges soc. fisc.'!$I$29</definedName>
    <definedName name="CREFEFSALAG__MNTUNTA_PRDANN0\Id_CR_SF_">'Charges soc. fisc._SF'!$I$30</definedName>
    <definedName name="CREFEFSALAG__MNTUNTOTPRDANN0\FINESS_ET">'Charges soc. fisc.'!$I$28</definedName>
    <definedName name="CREFEFSALAG__MNTUNTOTPRDANN0\Id_CR_SF_">'Charges soc. fisc._SF'!$I$29</definedName>
    <definedName name="CREFEFSALAG__PRE64788PRDANN0\FINESS_ET">'Charges soc. fisc.'!$F$58</definedName>
    <definedName name="CREFEFSALAG__PRE64788PRDANN0\Id_CR_SF_">'Charges soc. fisc._SF'!$F$59</definedName>
    <definedName name="CREFEFSALAG__PREC6318PRDANN0\FINESS_ET">'Charges soc. fisc.'!$E$17</definedName>
    <definedName name="CREFEFSALAG__PREC6318PRDANN0\Id_CR_SF_">'Charges soc. fisc._SF'!$E$18</definedName>
    <definedName name="CREFEFSALAG__PREC6338PRDANN0\FINESS_ET">'Charges soc. fisc.'!$E$24</definedName>
    <definedName name="CREFEFSALAG__PREC6338PRDANN0\Id_CR_SF_">'Charges soc. fisc._SF'!$E$25</definedName>
    <definedName name="CREFEFSALAG__TAU63___PRDANN0\FINESS_ET">'Charges soc. fisc.'!$H$8</definedName>
    <definedName name="CREFEFSALAG__TAU63___PRDANN0\Id_CR_SF_">'Charges soc. fisc._SF'!$H$9</definedName>
    <definedName name="CREFEFSALAG__TAU631__PRDANN0\FINESS_ET">'Charges soc. fisc.'!$H$9</definedName>
    <definedName name="CREFEFSALAG__TAU631__PRDANN0\Id_CR_SF_">'Charges soc. fisc._SF'!$H$10</definedName>
    <definedName name="CREFEFSALAG__TAU6311_PRDANN0\FINESS_ET">'Charges soc. fisc.'!$H$10</definedName>
    <definedName name="CREFEFSALAG__TAU6311_PRDANN0\Id_CR_SF_">'Charges soc. fisc._SF'!$H$11</definedName>
    <definedName name="CREFEFSALAG__TAU6312_PRDANN0\FINESS_ET">'Charges soc. fisc.'!$H$15</definedName>
    <definedName name="CREFEFSALAG__TAU6312_PRDANN0\Id_CR_SF_">'Charges soc. fisc._SF'!$H$16</definedName>
    <definedName name="CREFEFSALAG__TAU6318_PRDANN0\FINESS_ET">'Charges soc. fisc.'!$H$16</definedName>
    <definedName name="CREFEFSALAG__TAU6318_PRDANN0\Id_CR_SF_">'Charges soc. fisc._SF'!$H$17</definedName>
    <definedName name="CREFEFSALAG__TAU631XXPRDANN0\FINESS_ET">'Charges soc. fisc.'!$H$17</definedName>
    <definedName name="CREFEFSALAG__TAU631XXPRDANN0\Id_CR_SF_">'Charges soc. fisc._SF'!$H$18</definedName>
    <definedName name="CREFEFSALAG__TAU633__PRDANN0\FINESS_ET">'Charges soc. fisc.'!$H$18</definedName>
    <definedName name="CREFEFSALAG__TAU633__PRDANN0\Id_CR_SF_">'Charges soc. fisc._SF'!$H$19</definedName>
    <definedName name="CREFEFSALAG__TAU6331_PRDANN0\FINESS_ET">'Charges soc. fisc.'!$H$19</definedName>
    <definedName name="CREFEFSALAG__TAU6331_PRDANN0\Id_CR_SF_">'Charges soc. fisc._SF'!$H$20</definedName>
    <definedName name="CREFEFSALAG__TAU6332_PRDANN0\FINESS_ET">'Charges soc. fisc.'!$H$20</definedName>
    <definedName name="CREFEFSALAG__TAU6332_PRDANN0\Id_CR_SF_">'Charges soc. fisc._SF'!$H$21</definedName>
    <definedName name="CREFEFSALAG__TAU6333_PRDANN0\FINESS_ET">'Charges soc. fisc.'!$H$21</definedName>
    <definedName name="CREFEFSALAG__TAU6333_PRDANN0\Id_CR_SF_">'Charges soc. fisc._SF'!$H$22</definedName>
    <definedName name="CREFEFSALAG__TAU6338_PRDANN0\FINESS_ET">'Charges soc. fisc.'!$H$22</definedName>
    <definedName name="CREFEFSALAG__TAU6338_PRDANN0\Id_CR_SF_">'Charges soc. fisc._SF'!$H$23</definedName>
    <definedName name="CREFEFSALAG__TAU633XXPRDANN0\FINESS_ET">'Charges soc. fisc.'!$H$24</definedName>
    <definedName name="CREFEFSALAG__TAU633XXPRDANN0\Id_CR_SF_">'Charges soc. fisc._SF'!$H$25</definedName>
    <definedName name="CREFEFSALAG__TAU645__PRDANN0\FINESS_ET">'Charges soc. fisc.'!$H$25</definedName>
    <definedName name="CREFEFSALAG__TAU645__PRDANN0\Id_CR_SF_">'Charges soc. fisc._SF'!$H$26</definedName>
    <definedName name="CREFEFSALAG__TAU6451_PRDANN0\FINESS_ET">'Charges soc. fisc.'!$H$26</definedName>
    <definedName name="CREFEFSALAG__TAU6451_PRDANN0\Id_CR_SF_">'Charges soc. fisc._SF'!$H$27</definedName>
    <definedName name="CREFEFSALAG__TAU64511PRDANN0\FINESS_ET">'Charges soc. fisc.'!$H$27</definedName>
    <definedName name="CREFEFSALAG__TAU64511PRDANN0\Id_CR_SF_">'Charges soc. fisc._SF'!$H$28</definedName>
    <definedName name="CREFEFSALAG__TAU64512PRDANN0\FINESS_ET">'Charges soc. fisc.'!$H$31</definedName>
    <definedName name="CREFEFSALAG__TAU64512PRDANN0\Id_CR_SF_">'Charges soc. fisc._SF'!$H$32</definedName>
    <definedName name="CREFEFSALAG__TAU64513PRDANN0\FINESS_ET">'Charges soc. fisc.'!$H$32</definedName>
    <definedName name="CREFEFSALAG__TAU64513PRDANN0\Id_CR_SF_">'Charges soc. fisc._SF'!$H$33</definedName>
    <definedName name="CREFEFSALAG__TAU64514PRDANN0\FINESS_ET">'Charges soc. fisc.'!$H$33</definedName>
    <definedName name="CREFEFSALAG__TAU64514PRDANN0\Id_CR_SF_">'Charges soc. fisc._SF'!$H$34</definedName>
    <definedName name="CREFEFSALAG__TAU64515PRDANN0\FINESS_ET">'Charges soc. fisc.'!$H$34</definedName>
    <definedName name="CREFEFSALAG__TAU64515PRDANN0\Id_CR_SF_">'Charges soc. fisc._SF'!$H$35</definedName>
    <definedName name="CREFEFSALAG__TAU64518PRDANN0\FINESS_ET">'Charges soc. fisc.'!$H$35</definedName>
    <definedName name="CREFEFSALAG__TAU64518PRDANN0\Id_CR_SF_">'Charges soc. fisc._SF'!$H$36</definedName>
    <definedName name="CREFEFSALAG__TAU6452_PRDANN0\FINESS_ET">'Charges soc. fisc.'!$H$36</definedName>
    <definedName name="CREFEFSALAG__TAU6452_PRDANN0\Id_CR_SF_">'Charges soc. fisc._SF'!$H$37</definedName>
    <definedName name="CREFEFSALAG__TAU64521PRDANN0\FINESS_ET">'Charges soc. fisc.'!$H$37</definedName>
    <definedName name="CREFEFSALAG__TAU64521PRDANN0\Id_CR_SF_">'Charges soc. fisc._SF'!$H$38</definedName>
    <definedName name="CREFEFSALAG__TAU64522PRDANN0\FINESS_ET">'Charges soc. fisc.'!$H$41</definedName>
    <definedName name="CREFEFSALAG__TAU64522PRDANN0\Id_CR_SF_">'Charges soc. fisc._SF'!$H$42</definedName>
    <definedName name="CREFEFSALAG__TAU64523PRDANN0\FINESS_ET">'Charges soc. fisc.'!$H$42</definedName>
    <definedName name="CREFEFSALAG__TAU64523PRDANN0\Id_CR_SF_">'Charges soc. fisc._SF'!$H$43</definedName>
    <definedName name="CREFEFSALAG__TAU64524PRDANN0\FINESS_ET">'Charges soc. fisc.'!$H$43</definedName>
    <definedName name="CREFEFSALAG__TAU64524PRDANN0\Id_CR_SF_">'Charges soc. fisc._SF'!$H$44</definedName>
    <definedName name="CREFEFSALAG__TAU64525PRDANN0\FINESS_ET">'Charges soc. fisc.'!$H$44</definedName>
    <definedName name="CREFEFSALAG__TAU64525PRDANN0\Id_CR_SF_">'Charges soc. fisc._SF'!$H$45</definedName>
    <definedName name="CREFEFSALAG__TAU64528PRDANN0\FINESS_ET">'Charges soc. fisc.'!$H$45</definedName>
    <definedName name="CREFEFSALAG__TAU64528PRDANN0\Id_CR_SF_">'Charges soc. fisc._SF'!$H$46</definedName>
    <definedName name="CREFEFSALAG__TAU6459_PRDANN0\FINESS_ET">'Charges soc. fisc.'!$H$46</definedName>
    <definedName name="CREFEFSALAG__TAU6459_PRDANN0\Id_CR_SF_">'Charges soc. fisc._SF'!$H$47</definedName>
    <definedName name="CREFEFSALAG__TAU647__PRDANN0\FINESS_ET">'Charges soc. fisc.'!$H$47</definedName>
    <definedName name="CREFEFSALAG__TAU647__PRDANN0\Id_CR_SF_">'Charges soc. fisc._SF'!$H$48</definedName>
    <definedName name="CREFEFSALAG__TAU6471_PRDANN0\FINESS_ET">'Charges soc. fisc.'!$H$48</definedName>
    <definedName name="CREFEFSALAG__TAU6471_PRDANN0\Id_CR_SF_">'Charges soc. fisc._SF'!$H$49</definedName>
    <definedName name="CREFEFSALAG__TAU6472_PRDANN0\FINESS_ET">'Charges soc. fisc.'!$H$49</definedName>
    <definedName name="CREFEFSALAG__TAU6472_PRDANN0\Id_CR_SF_">'Charges soc. fisc._SF'!$H$50</definedName>
    <definedName name="CREFEFSALAG__TAU6473_PRDANN0\FINESS_ET">'Charges soc. fisc.'!$H$50</definedName>
    <definedName name="CREFEFSALAG__TAU6473_PRDANN0\Id_CR_SF_">'Charges soc. fisc._SF'!$H$51</definedName>
    <definedName name="CREFEFSALAG__TAU6474_PRDANN0\FINESS_ET">'Charges soc. fisc.'!$H$51</definedName>
    <definedName name="CREFEFSALAG__TAU6474_PRDANN0\Id_CR_SF_">'Charges soc. fisc._SF'!$H$52</definedName>
    <definedName name="CREFEFSALAG__TAU6475_PRDANN0\FINESS_ET">'Charges soc. fisc.'!$H$52</definedName>
    <definedName name="CREFEFSALAG__TAU6475_PRDANN0\Id_CR_SF_">'Charges soc. fisc._SF'!$H$53</definedName>
    <definedName name="CREFEFSALAG__TAU6478_PRDANN0\FINESS_ET">'Charges soc. fisc.'!$H$53</definedName>
    <definedName name="CREFEFSALAG__TAU6478_PRDANN0\Id_CR_SF_">'Charges soc. fisc._SF'!$H$54</definedName>
    <definedName name="CREFEFSALAG__TAU64781PRDANN0\FINESS_ET">'Charges soc. fisc.'!$H$54</definedName>
    <definedName name="CREFEFSALAG__TAU64781PRDANN0\Id_CR_SF_">'Charges soc. fisc._SF'!$H$55</definedName>
    <definedName name="CREFEFSALAG__TAU64783PRDANN0\FINESS_ET">'Charges soc. fisc.'!$H$55</definedName>
    <definedName name="CREFEFSALAG__TAU64783PRDANN0\Id_CR_SF_">'Charges soc. fisc._SF'!$H$56</definedName>
    <definedName name="CREFEFSALAG__TAU64784PRDANN0\FINESS_ET">'Charges soc. fisc.'!$H$56</definedName>
    <definedName name="CREFEFSALAG__TAU64784PRDANN0\Id_CR_SF_">'Charges soc. fisc._SF'!$H$57</definedName>
    <definedName name="CREFEFSALAG__TAU64788PRDANN0\FINESS_ET">'Charges soc. fisc.'!$H$58</definedName>
    <definedName name="CREFEFSALAG__TAU64788PRDANN0\Id_CR_SF_">'Charges soc. fisc._SF'!$H$59</definedName>
    <definedName name="CREFEFSALAG__TAU6478FPRDANN0\FINESS_ET">'Charges soc. fisc.'!$H$57</definedName>
    <definedName name="CREFEFSALAG__TAU6478FPRDANN0\Id_CR_SF_">'Charges soc. fisc._SF'!$H$58</definedName>
    <definedName name="CREFEFSALAG__TAU6479_PRDANN0\FINESS_ET">'Charges soc. fisc.'!$H$59</definedName>
    <definedName name="CREFEFSALAG__TAU6479_PRDANN0\Id_CR_SF_">'Charges soc. fisc._SF'!$H$60</definedName>
    <definedName name="CREFEFSALAG__TAUAGEFIPRDANN0\FINESS_ET">'Charges soc. fisc.'!$H$23</definedName>
    <definedName name="CREFEFSALAG__TAUAGEFIPRDANN0\Id_CR_SF_">'Charges soc. fisc._SF'!$H$24</definedName>
    <definedName name="CREFEFSALAG__TAUALLEGPRDANN0\FINESS_ET">'Charges soc. fisc.'!$H$60</definedName>
    <definedName name="CREFEFSALAG__TAUALLEGPRDANN0\Id_CR_SF_">'Charges soc. fisc._SF'!$H$61</definedName>
    <definedName name="CREFEFSALAG__TAUTSS1_PRDANN0\FINESS_ET">'Charges soc. fisc.'!$H$12</definedName>
    <definedName name="CREFEFSALAG__TAUTSS1_PRDANN0\Id_CR_SF_">'Charges soc. fisc._SF'!$H$13</definedName>
    <definedName name="CREFEFSALAG__TAUTSS2_PRDANN0\FINESS_ET">'Charges soc. fisc.'!$H$13</definedName>
    <definedName name="CREFEFSALAG__TAUTSS2_PRDANN0\Id_CR_SF_">'Charges soc. fisc._SF'!$H$14</definedName>
    <definedName name="CREFEFSALAG__TAUTSS3_PRDANN0\FINESS_ET">'Charges soc. fisc.'!$H$14</definedName>
    <definedName name="CREFEFSALAG__TAUTSS3_PRDANN0\Id_CR_SF_">'Charges soc. fisc._SF'!$H$15</definedName>
    <definedName name="CREFEFSALAG__TAUTSTN_PRDANN0\FINESS_ET">'Charges soc. fisc.'!$H$11</definedName>
    <definedName name="CREFEFSALAG__TAUTSTN_PRDANN0\Id_CR_SF_">'Charges soc. fisc._SF'!$H$12</definedName>
    <definedName name="CREFEFSALAG__TAUUMPREPRDANN0\FINESS_ET">'Charges soc. fisc.'!$H$40</definedName>
    <definedName name="CREFEFSALAG__TAUUMPREPRDANN0\Id_CR_SF_">'Charges soc. fisc._SF'!$H$41</definedName>
    <definedName name="CREFEFSALAG__TAUUMTA_PRDANN0\FINESS_ET">'Charges soc. fisc.'!$H$39</definedName>
    <definedName name="CREFEFSALAG__TAUUMTA_PRDANN0\Id_CR_SF_">'Charges soc. fisc._SF'!$H$40</definedName>
    <definedName name="CREFEFSALAG__TAUUMTOTPRDANN0\FINESS_ET">'Charges soc. fisc.'!$H$38</definedName>
    <definedName name="CREFEFSALAG__TAUUMTOTPRDANN0\Id_CR_SF_">'Charges soc. fisc._SF'!$H$39</definedName>
    <definedName name="CREFEFSALAG__TAUUNPREPRDANN0\FINESS_ET">'Charges soc. fisc.'!$H$30</definedName>
    <definedName name="CREFEFSALAG__TAUUNPREPRDANN0\Id_CR_SF_">'Charges soc. fisc._SF'!$H$31</definedName>
    <definedName name="CREFEFSALAG__TAUUNTA_PRDANN0\FINESS_ET">'Charges soc. fisc.'!$H$29</definedName>
    <definedName name="CREFEFSALAG__TAUUNTA_PRDANN0\Id_CR_SF_">'Charges soc. fisc._SF'!$H$30</definedName>
    <definedName name="CREFEFSALAG__TAUUNTOTPRDANN0\FINESS_ET">'Charges soc. fisc.'!$H$28</definedName>
    <definedName name="CREFEFSALAG__TAUUNTOTPRDANN0\Id_CR_SF_">'Charges soc. fisc._SF'!$H$29</definedName>
    <definedName name="CREFEHSALAD__ETPAESX_PRDANN0\FINESS_ET">'TPER type EHPAD'!$G$118</definedName>
    <definedName name="CREFEHSALAD__ETPAESX_PRDANN0\Id_CR_SF_">'TPER type EHPAD_SF'!$G$118</definedName>
    <definedName name="CREFEHSALAD__ETPAMPX_PRDANN0\FINESS_ET">'TPER type EHPAD'!$G$114</definedName>
    <definedName name="CREFEHSALAD__ETPAMPX_PRDANN0\Id_CR_SF_">'TPER type EHPAD_SF'!$G$114</definedName>
    <definedName name="CREFEHSALAD__ETPASHX_PRDANN0\FINESS_ET">'TPER type EHPAD'!$G$104</definedName>
    <definedName name="CREFEHSALAD__ETPASHX_PRDANN0\Id_CR_SF_">'TPER type EHPAD_SF'!$G$104</definedName>
    <definedName name="CREFEHSALAD__ETPASX__PRDANN0\FINESS_ET">'TPER type EHPAD'!$G$110</definedName>
    <definedName name="CREFEHSALAD__ETPASX__PRDANN0\Id_CR_SF_">'TPER type EHPAD_SF'!$G$110</definedName>
    <definedName name="CREFEHSALAD__ETPPSYX_PRDANN0\FINESS_ET">'TPER type EHPAD'!$G$122</definedName>
    <definedName name="CREFEHSALAD__ETPPSYX_PRDANN0\Id_CR_SF_">'TPER type EHPAD_SF'!$G$122</definedName>
    <definedName name="CREFEHSALAD__SALAESX_PRDANN0\FINESS_ET">'TPER type EHPAD'!$L$118</definedName>
    <definedName name="CREFEHSALAD__SALAESX_PRDANN0\Id_CR_SF_">'TPER type EHPAD_SF'!$L$118</definedName>
    <definedName name="CREFEHSALAD__SALAMPX_PRDANN0\FINESS_ET">'TPER type EHPAD'!$L$114</definedName>
    <definedName name="CREFEHSALAD__SALAMPX_PRDANN0\Id_CR_SF_">'TPER type EHPAD_SF'!$L$114</definedName>
    <definedName name="CREFEHSALAD__SALASHX_PRDANN0\FINESS_ET">'TPER type EHPAD'!$L$104</definedName>
    <definedName name="CREFEHSALAD__SALASHX_PRDANN0\Id_CR_SF_">'TPER type EHPAD_SF'!$L$104</definedName>
    <definedName name="CREFEHSALAD__SALASX__PRDANN0\FINESS_ET">'TPER type EHPAD'!$L$110</definedName>
    <definedName name="CREFEHSALAD__SALASX__PRDANN0\Id_CR_SF_">'TPER type EHPAD_SF'!$L$110</definedName>
    <definedName name="CREFEHSALAD__SALPSYX_PRDANN0\FINESS_ET">'TPER type EHPAD'!$L$122</definedName>
    <definedName name="CREFEHSALAD__SALPSYX_PRDANN0\Id_CR_SF_">'TPER type EHPAD_SF'!$L$122</definedName>
    <definedName name="CREFEHSALADP_ETPAES__PRDANN0\FINESS_ET">'TPER type EHPAD'!$G$51</definedName>
    <definedName name="CREFEHSALADP_ETPAES__PRDANN0\Id_CR_SF_">'TPER type EHPAD_SF'!$G$51</definedName>
    <definedName name="CREFEHSALADP_ETPAMP__PRDANN0\FINESS_ET">'TPER type EHPAD'!$G$45</definedName>
    <definedName name="CREFEHSALADP_ETPAMP__PRDANN0\Id_CR_SF_">'TPER type EHPAD_SF'!$G$45</definedName>
    <definedName name="CREFEHSALADP_ETPAS___PRDANN0\FINESS_ET">'TPER type EHPAD'!$G$39</definedName>
    <definedName name="CREFEHSALADP_ETPAS___PRDANN0\Id_CR_SF_">'TPER type EHPAD_SF'!$G$39</definedName>
    <definedName name="CREFEHSALADP_ETPASH__PRDANN0\FINESS_ET">'TPER type EHPAD'!$G$29</definedName>
    <definedName name="CREFEHSALADP_ETPASH__PRDANN0\Id_CR_SF_">'TPER type EHPAD_SF'!$G$29</definedName>
    <definedName name="CREFEHSALADP_ETPPSY__PRDANN0\FINESS_ET">'TPER type EHPAD'!$G$57</definedName>
    <definedName name="CREFEHSALADP_ETPPSY__PRDANN0\Id_CR_SF_">'TPER type EHPAD_SF'!$G$57</definedName>
    <definedName name="CREFEHSALADP_SALAES__PRDANN0\FINESS_ET">'TPER type EHPAD'!$L$51</definedName>
    <definedName name="CREFEHSALADP_SALAES__PRDANN0\Id_CR_SF_">'TPER type EHPAD_SF'!$L$51</definedName>
    <definedName name="CREFEHSALADP_SALAMP__PRDANN0\FINESS_ET">'TPER type EHPAD'!$L$45</definedName>
    <definedName name="CREFEHSALADP_SALAMP__PRDANN0\Id_CR_SF_">'TPER type EHPAD_SF'!$L$45</definedName>
    <definedName name="CREFEHSALADP_SALAS___PRDANN0\FINESS_ET">'TPER type EHPAD'!$L$39</definedName>
    <definedName name="CREFEHSALADP_SALAS___PRDANN0\Id_CR_SF_">'TPER type EHPAD_SF'!$L$39</definedName>
    <definedName name="CREFEHSALADP_SALASH__PRDANN0\FINESS_ET">'TPER type EHPAD'!$L$29</definedName>
    <definedName name="CREFEHSALADP_SALASH__PRDANN0\Id_CR_SF_">'TPER type EHPAD_SF'!$L$29</definedName>
    <definedName name="CREFEHSALADP_SALPSY__PRDANN0\FINESS_ET">'TPER type EHPAD'!$L$57</definedName>
    <definedName name="CREFEHSALADP_SALPSY__PRDANN0\Id_CR_SF_">'TPER type EHPAD_SF'!$L$57</definedName>
    <definedName name="CREFEHSALADT_ETPAES__PRDANN0\FINESS_ET">'TPER type EHPAD'!$G$52</definedName>
    <definedName name="CREFEHSALADT_ETPAES__PRDANN0\Id_CR_SF_">'TPER type EHPAD_SF'!$G$52</definedName>
    <definedName name="CREFEHSALADT_ETPAMP__PRDANN0\FINESS_ET">'TPER type EHPAD'!$G$46</definedName>
    <definedName name="CREFEHSALADT_ETPAMP__PRDANN0\Id_CR_SF_">'TPER type EHPAD_SF'!$G$46</definedName>
    <definedName name="CREFEHSALADT_ETPAS___PRDANN0\FINESS_ET">'TPER type EHPAD'!$G$40</definedName>
    <definedName name="CREFEHSALADT_ETPAS___PRDANN0\Id_CR_SF_">'TPER type EHPAD_SF'!$G$40</definedName>
    <definedName name="CREFEHSALADT_ETPASH__PRDANN0\FINESS_ET">'TPER type EHPAD'!$G$30</definedName>
    <definedName name="CREFEHSALADT_ETPASH__PRDANN0\Id_CR_SF_">'TPER type EHPAD_SF'!$G$30</definedName>
    <definedName name="CREFEHSALADT_ETPPSY__PRDANN0\FINESS_ET">'TPER type EHPAD'!$G$58</definedName>
    <definedName name="CREFEHSALADT_ETPPSY__PRDANN0\Id_CR_SF_">'TPER type EHPAD_SF'!$G$58</definedName>
    <definedName name="CREFEHSALADT_SALAES__PRDANN0\FINESS_ET">'TPER type EHPAD'!$L$52</definedName>
    <definedName name="CREFEHSALADT_SALAES__PRDANN0\Id_CR_SF_">'TPER type EHPAD_SF'!$L$52</definedName>
    <definedName name="CREFEHSALADT_SALAMP__PRDANN0\FINESS_ET">'TPER type EHPAD'!$L$46</definedName>
    <definedName name="CREFEHSALADT_SALAMP__PRDANN0\Id_CR_SF_">'TPER type EHPAD_SF'!$L$46</definedName>
    <definedName name="CREFEHSALADT_SALAS___PRDANN0\FINESS_ET">'TPER type EHPAD'!$L$40</definedName>
    <definedName name="CREFEHSALADT_SALAS___PRDANN0\Id_CR_SF_">'TPER type EHPAD_SF'!$L$40</definedName>
    <definedName name="CREFEHSALADT_SALASH__PRDANN0\FINESS_ET">'TPER type EHPAD'!$L$30</definedName>
    <definedName name="CREFEHSALADT_SALASH__PRDANN0\Id_CR_SF_">'TPER type EHPAD_SF'!$L$30</definedName>
    <definedName name="CREFEHSALADT_SALPSY__PRDANN0\FINESS_ET">'TPER type EHPAD'!$L$58</definedName>
    <definedName name="CREFEHSALADT_SALPSY__PRDANN0\Id_CR_SF_">'TPER type EHPAD_SF'!$L$58</definedName>
    <definedName name="CREFEHSALAG__ETPAESX_PRDANM1\FINESS_ET">'TPER type EHPAD'!$D$118</definedName>
    <definedName name="CREFEHSALAG__ETPAESX_PRDANM1\Id_CR_SF_">'TPER type EHPAD_SF'!$D$118</definedName>
    <definedName name="CREFEHSALAG__ETPAESX_PRDANN0\FINESS_ET">'TPER type EHPAD'!$E$118</definedName>
    <definedName name="CREFEHSALAG__ETPAESX_PRDANN0\Id_CR_SF_">'TPER type EHPAD_SF'!$E$118</definedName>
    <definedName name="CREFEHSALAG__ETPAMPX_PRDANM1\FINESS_ET">'TPER type EHPAD'!$D$114</definedName>
    <definedName name="CREFEHSALAG__ETPAMPX_PRDANM1\Id_CR_SF_">'TPER type EHPAD_SF'!$D$114</definedName>
    <definedName name="CREFEHSALAG__ETPAMPX_PRDANN0\FINESS_ET">'TPER type EHPAD'!$E$114</definedName>
    <definedName name="CREFEHSALAG__ETPAMPX_PRDANN0\Id_CR_SF_">'TPER type EHPAD_SF'!$E$114</definedName>
    <definedName name="CREFEHSALAG__ETPANIMXPRDANM1\FINESS_ET">'TPER type EHPAD'!$D$100</definedName>
    <definedName name="CREFEHSALAG__ETPANIMXPRDANM1\Id_CR_SF_">'TPER type EHPAD_SF'!$D$100</definedName>
    <definedName name="CREFEHSALAG__ETPANIMXPRDANN0\FINESS_ET">'TPER type EHPAD'!$E$100</definedName>
    <definedName name="CREFEHSALAG__ETPANIMXPRDANN0\Id_CR_SF_">'TPER type EHPAD_SF'!$E$100</definedName>
    <definedName name="CREFEHSALAG__ETPASHX_PRDANM1\FINESS_ET">'TPER type EHPAD'!$D$104</definedName>
    <definedName name="CREFEHSALAG__ETPASHX_PRDANM1\Id_CR_SF_">'TPER type EHPAD_SF'!$D$104</definedName>
    <definedName name="CREFEHSALAG__ETPASHX_PRDANN0\FINESS_ET">'TPER type EHPAD'!$E$104</definedName>
    <definedName name="CREFEHSALAG__ETPASHX_PRDANN0\Id_CR_SF_">'TPER type EHPAD_SF'!$E$104</definedName>
    <definedName name="CREFEHSALAG__ETPASX__PRDANM1\FINESS_ET">'TPER type EHPAD'!$D$110</definedName>
    <definedName name="CREFEHSALAG__ETPASX__PRDANM1\Id_CR_SF_">'TPER type EHPAD_SF'!$D$110</definedName>
    <definedName name="CREFEHSALAG__ETPASX__PRDANN0\FINESS_ET">'TPER type EHPAD'!$E$110</definedName>
    <definedName name="CREFEHSALAG__ETPASX__PRDANN0\Id_CR_SF_">'TPER type EHPAD_SF'!$E$110</definedName>
    <definedName name="CREFEHSALAG__ETPAUXX_PRDANM1\FINESS_ET">'TPER type EHPAD'!$D$130</definedName>
    <definedName name="CREFEHSALAG__ETPAUXX_PRDANM1\Id_CR_SF_">'TPER type EHPAD_SF'!$D$130</definedName>
    <definedName name="CREFEHSALAG__ETPAUXX_PRDANN0\FINESS_ET">'TPER type EHPAD'!$E$130</definedName>
    <definedName name="CREFEHSALAG__ETPAUXX_PRDANN0\Id_CR_SF_">'TPER type EHPAD_SF'!$E$130</definedName>
    <definedName name="CREFEHSALAG__ETPDIRX_PRDANM1\FINESS_ET">'TPER type EHPAD'!$D$92</definedName>
    <definedName name="CREFEHSALAG__ETPDIRX_PRDANM1\Id_CR_SF_">'TPER type EHPAD_SF'!$D$92</definedName>
    <definedName name="CREFEHSALAG__ETPDIRX_PRDANN0\FINESS_ET">'TPER type EHPAD'!$E$92</definedName>
    <definedName name="CREFEHSALAG__ETPDIRX_PRDANN0\Id_CR_SF_">'TPER type EHPAD_SF'!$E$92</definedName>
    <definedName name="CREFEHSALAG__ETPINFX_PRDANM1\FINESS_ET">'TPER type EHPAD'!$D$126</definedName>
    <definedName name="CREFEHSALAG__ETPINFX_PRDANM1\Id_CR_SF_">'TPER type EHPAD_SF'!$D$126</definedName>
    <definedName name="CREFEHSALAG__ETPINFX_PRDANN0\FINESS_ET">'TPER type EHPAD'!$E$126</definedName>
    <definedName name="CREFEHSALAG__ETPINFX_PRDANN0\Id_CR_SF_">'TPER type EHPAD_SF'!$E$126</definedName>
    <definedName name="CREFEHSALAG__ETPMEDX_PRDANM1\FINESS_ET">'TPER type EHPAD'!$D$138</definedName>
    <definedName name="CREFEHSALAG__ETPMEDX_PRDANM1\Id_CR_SF_">'TPER type EHPAD_SF'!$D$138</definedName>
    <definedName name="CREFEHSALAG__ETPMEDX_PRDANN0\FINESS_ET">'TPER type EHPAD'!$E$138</definedName>
    <definedName name="CREFEHSALAG__ETPMEDX_PRDANN0\Id_CR_SF_">'TPER type EHPAD_SF'!$E$138</definedName>
    <definedName name="CREFEHSALAG__ETPPHAX_PRDANM1\FINESS_ET">'TPER type EHPAD'!$D$134</definedName>
    <definedName name="CREFEHSALAG__ETPPHAX_PRDANM1\Id_CR_SF_">'TPER type EHPAD_SF'!$D$134</definedName>
    <definedName name="CREFEHSALAG__ETPPHAX_PRDANN0\FINESS_ET">'TPER type EHPAD'!$E$134</definedName>
    <definedName name="CREFEHSALAG__ETPPHAX_PRDANN0\Id_CR_SF_">'TPER type EHPAD_SF'!$E$134</definedName>
    <definedName name="CREFEHSALAG__ETPPSYX_PRDANM1\FINESS_ET">'TPER type EHPAD'!$D$122</definedName>
    <definedName name="CREFEHSALAG__ETPPSYX_PRDANM1\Id_CR_SF_">'TPER type EHPAD_SF'!$D$122</definedName>
    <definedName name="CREFEHSALAG__ETPPSYX_PRDANN0\FINESS_ET">'TPER type EHPAD'!$E$122</definedName>
    <definedName name="CREFEHSALAG__ETPPSYX_PRDANN0\Id_CR_SF_">'TPER type EHPAD_SF'!$E$122</definedName>
    <definedName name="CREFEHSALAG__ETPSGX__PRDANM1\FINESS_ET">'TPER type EHPAD'!$D$96</definedName>
    <definedName name="CREFEHSALAG__ETPSGX__PRDANM1\Id_CR_SF_">'TPER type EHPAD_SF'!$D$96</definedName>
    <definedName name="CREFEHSALAG__ETPSGX__PRDANN0\FINESS_ET">'TPER type EHPAD'!$E$96</definedName>
    <definedName name="CREFEHSALAG__ETPSGX__PRDANN0\Id_CR_SF_">'TPER type EHPAD_SF'!$E$96</definedName>
    <definedName name="CREFEHSALAG__SALAESX_PRDANM1\FINESS_ET">'TPER type EHPAD'!$I$118</definedName>
    <definedName name="CREFEHSALAG__SALAESX_PRDANM1\Id_CR_SF_">'TPER type EHPAD_SF'!$I$118</definedName>
    <definedName name="CREFEHSALAG__SALAESX_PRDANN0\FINESS_ET">'TPER type EHPAD'!$J$118</definedName>
    <definedName name="CREFEHSALAG__SALAESX_PRDANN0\Id_CR_SF_">'TPER type EHPAD_SF'!$J$118</definedName>
    <definedName name="CREFEHSALAG__SALAMPX_PRDANM1\FINESS_ET">'TPER type EHPAD'!$I$114</definedName>
    <definedName name="CREFEHSALAG__SALAMPX_PRDANM1\Id_CR_SF_">'TPER type EHPAD_SF'!$I$114</definedName>
    <definedName name="CREFEHSALAG__SALAMPX_PRDANN0\FINESS_ET">'TPER type EHPAD'!$J$114</definedName>
    <definedName name="CREFEHSALAG__SALAMPX_PRDANN0\Id_CR_SF_">'TPER type EHPAD_SF'!$J$114</definedName>
    <definedName name="CREFEHSALAG__SALANIMXPRDANM1\FINESS_ET">'TPER type EHPAD'!$I$100</definedName>
    <definedName name="CREFEHSALAG__SALANIMXPRDANM1\Id_CR_SF_">'TPER type EHPAD_SF'!$I$100</definedName>
    <definedName name="CREFEHSALAG__SALANIMXPRDANN0\FINESS_ET">'TPER type EHPAD'!$J$100</definedName>
    <definedName name="CREFEHSALAG__SALANIMXPRDANN0\Id_CR_SF_">'TPER type EHPAD_SF'!$J$100</definedName>
    <definedName name="CREFEHSALAG__SALASHX_PRDANM1\FINESS_ET">'TPER type EHPAD'!$I$104</definedName>
    <definedName name="CREFEHSALAG__SALASHX_PRDANM1\Id_CR_SF_">'TPER type EHPAD_SF'!$I$104</definedName>
    <definedName name="CREFEHSALAG__SALASHX_PRDANN0\FINESS_ET">'TPER type EHPAD'!$J$104</definedName>
    <definedName name="CREFEHSALAG__SALASHX_PRDANN0\Id_CR_SF_">'TPER type EHPAD_SF'!$J$104</definedName>
    <definedName name="CREFEHSALAG__SALASX__PRDANM1\FINESS_ET">'TPER type EHPAD'!$I$110</definedName>
    <definedName name="CREFEHSALAG__SALASX__PRDANM1\Id_CR_SF_">'TPER type EHPAD_SF'!$I$110</definedName>
    <definedName name="CREFEHSALAG__SALASX__PRDANN0\FINESS_ET">'TPER type EHPAD'!$J$110</definedName>
    <definedName name="CREFEHSALAG__SALASX__PRDANN0\Id_CR_SF_">'TPER type EHPAD_SF'!$J$110</definedName>
    <definedName name="CREFEHSALAG__SALAUXX_PRDANM1\FINESS_ET">'TPER type EHPAD'!$I$130</definedName>
    <definedName name="CREFEHSALAG__SALAUXX_PRDANM1\Id_CR_SF_">'TPER type EHPAD_SF'!$I$130</definedName>
    <definedName name="CREFEHSALAG__SALAUXX_PRDANN0\FINESS_ET">'TPER type EHPAD'!$J$130</definedName>
    <definedName name="CREFEHSALAG__SALAUXX_PRDANN0\Id_CR_SF_">'TPER type EHPAD_SF'!$J$130</definedName>
    <definedName name="CREFEHSALAG__SALDIRX_PRDANM1\FINESS_ET">'TPER type EHPAD'!$I$92</definedName>
    <definedName name="CREFEHSALAG__SALDIRX_PRDANM1\Id_CR_SF_">'TPER type EHPAD_SF'!$I$92</definedName>
    <definedName name="CREFEHSALAG__SALDIRX_PRDANN0\FINESS_ET">'TPER type EHPAD'!$J$92</definedName>
    <definedName name="CREFEHSALAG__SALDIRX_PRDANN0\Id_CR_SF_">'TPER type EHPAD_SF'!$J$92</definedName>
    <definedName name="CREFEHSALAG__SALINFX_PRDANM1\FINESS_ET">'TPER type EHPAD'!$I$126</definedName>
    <definedName name="CREFEHSALAG__SALINFX_PRDANM1\Id_CR_SF_">'TPER type EHPAD_SF'!$I$126</definedName>
    <definedName name="CREFEHSALAG__SALINFX_PRDANN0\FINESS_ET">'TPER type EHPAD'!$J$126</definedName>
    <definedName name="CREFEHSALAG__SALINFX_PRDANN0\Id_CR_SF_">'TPER type EHPAD_SF'!$J$126</definedName>
    <definedName name="CREFEHSALAG__SALMEDX_PRDANM1\FINESS_ET">'TPER type EHPAD'!$I$138</definedName>
    <definedName name="CREFEHSALAG__SALMEDX_PRDANM1\Id_CR_SF_">'TPER type EHPAD_SF'!$I$138</definedName>
    <definedName name="CREFEHSALAG__SALMEDX_PRDANN0\FINESS_ET">'TPER type EHPAD'!$J$138</definedName>
    <definedName name="CREFEHSALAG__SALMEDX_PRDANN0\Id_CR_SF_">'TPER type EHPAD_SF'!$J$138</definedName>
    <definedName name="CREFEHSALAG__SALPHAX_PRDANM1\FINESS_ET">'TPER type EHPAD'!$I$134</definedName>
    <definedName name="CREFEHSALAG__SALPHAX_PRDANM1\Id_CR_SF_">'TPER type EHPAD_SF'!$I$134</definedName>
    <definedName name="CREFEHSALAG__SALPHAX_PRDANN0\FINESS_ET">'TPER type EHPAD'!$J$134</definedName>
    <definedName name="CREFEHSALAG__SALPHAX_PRDANN0\Id_CR_SF_">'TPER type EHPAD_SF'!$J$134</definedName>
    <definedName name="CREFEHSALAG__SALPSYX_PRDANM1\FINESS_ET">'TPER type EHPAD'!$I$122</definedName>
    <definedName name="CREFEHSALAG__SALPSYX_PRDANM1\Id_CR_SF_">'TPER type EHPAD_SF'!$I$122</definedName>
    <definedName name="CREFEHSALAG__SALPSYX_PRDANN0\FINESS_ET">'TPER type EHPAD'!$J$122</definedName>
    <definedName name="CREFEHSALAG__SALPSYX_PRDANN0\Id_CR_SF_">'TPER type EHPAD_SF'!$J$122</definedName>
    <definedName name="CREFEHSALAG__SALSGX__PRDANM1\FINESS_ET">'TPER type EHPAD'!$I$96</definedName>
    <definedName name="CREFEHSALAG__SALSGX__PRDANM1\Id_CR_SF_">'TPER type EHPAD_SF'!$I$96</definedName>
    <definedName name="CREFEHSALAG__SALSGX__PRDANN0\FINESS_ET">'TPER type EHPAD'!$J$96</definedName>
    <definedName name="CREFEHSALAG__SALSGX__PRDANN0\Id_CR_SF_">'TPER type EHPAD_SF'!$J$96</definedName>
    <definedName name="CREFEHSALAGP_ETPAES__PRDANM1\FINESS_ET">'TPER type EHPAD'!$D$51</definedName>
    <definedName name="CREFEHSALAGP_ETPAES__PRDANM1\Id_CR_SF_">'TPER type EHPAD_SF'!$D$51</definedName>
    <definedName name="CREFEHSALAGP_ETPAES__PRDANN0\FINESS_ET">'TPER type EHPAD'!$E$51</definedName>
    <definedName name="CREFEHSALAGP_ETPAES__PRDANN0\Id_CR_SF_">'TPER type EHPAD_SF'!$E$51</definedName>
    <definedName name="CREFEHSALAGP_ETPAMP__PRDANM1\FINESS_ET">'TPER type EHPAD'!$D$45</definedName>
    <definedName name="CREFEHSALAGP_ETPAMP__PRDANM1\Id_CR_SF_">'TPER type EHPAD_SF'!$D$45</definedName>
    <definedName name="CREFEHSALAGP_ETPAMP__PRDANN0\FINESS_ET">'TPER type EHPAD'!$E$45</definedName>
    <definedName name="CREFEHSALAGP_ETPAMP__PRDANN0\Id_CR_SF_">'TPER type EHPAD_SF'!$E$45</definedName>
    <definedName name="CREFEHSALAGP_ETPANIM_PRDANM1\FINESS_ET">'TPER type EHPAD'!$D$23</definedName>
    <definedName name="CREFEHSALAGP_ETPANIM_PRDANM1\Id_CR_SF_">'TPER type EHPAD_SF'!$D$23</definedName>
    <definedName name="CREFEHSALAGP_ETPANIM_PRDANN0\FINESS_ET">'TPER type EHPAD'!$E$23</definedName>
    <definedName name="CREFEHSALAGP_ETPANIM_PRDANN0\Id_CR_SF_">'TPER type EHPAD_SF'!$E$23</definedName>
    <definedName name="CREFEHSALAGP_ETPAS___PRDANM1\FINESS_ET">'TPER type EHPAD'!$D$39</definedName>
    <definedName name="CREFEHSALAGP_ETPAS___PRDANM1\Id_CR_SF_">'TPER type EHPAD_SF'!$D$39</definedName>
    <definedName name="CREFEHSALAGP_ETPAS___PRDANN0\FINESS_ET">'TPER type EHPAD'!$E$39</definedName>
    <definedName name="CREFEHSALAGP_ETPAS___PRDANN0\Id_CR_SF_">'TPER type EHPAD_SF'!$E$39</definedName>
    <definedName name="CREFEHSALAGP_ETPASH__PRDANM1\FINESS_ET">'TPER type EHPAD'!$D$29</definedName>
    <definedName name="CREFEHSALAGP_ETPASH__PRDANM1\Id_CR_SF_">'TPER type EHPAD_SF'!$D$29</definedName>
    <definedName name="CREFEHSALAGP_ETPASH__PRDANN0\FINESS_ET">'TPER type EHPAD'!$E$29</definedName>
    <definedName name="CREFEHSALAGP_ETPASH__PRDANN0\Id_CR_SF_">'TPER type EHPAD_SF'!$E$29</definedName>
    <definedName name="CREFEHSALAGP_ETPAUX__PRDANM1\FINESS_ET">'TPER type EHPAD'!$D$69</definedName>
    <definedName name="CREFEHSALAGP_ETPAUX__PRDANM1\Id_CR_SF_">'TPER type EHPAD_SF'!$D$69</definedName>
    <definedName name="CREFEHSALAGP_ETPAUX__PRDANN0\FINESS_ET">'TPER type EHPAD'!$E$69</definedName>
    <definedName name="CREFEHSALAGP_ETPAUX__PRDANN0\Id_CR_SF_">'TPER type EHPAD_SF'!$E$69</definedName>
    <definedName name="CREFEHSALAGP_ETPDIR__PRDANM1\FINESS_ET">'TPER type EHPAD'!$D$11</definedName>
    <definedName name="CREFEHSALAGP_ETPDIR__PRDANM1\Id_CR_SF_">'TPER type EHPAD_SF'!$D$11</definedName>
    <definedName name="CREFEHSALAGP_ETPDIR__PRDANN0\FINESS_ET">'TPER type EHPAD'!$E$11</definedName>
    <definedName name="CREFEHSALAGP_ETPDIR__PRDANN0\Id_CR_SF_">'TPER type EHPAD_SF'!$E$11</definedName>
    <definedName name="CREFEHSALAGP_ETPINF__PRDANM1\FINESS_ET">'TPER type EHPAD'!$D$63</definedName>
    <definedName name="CREFEHSALAGP_ETPINF__PRDANM1\Id_CR_SF_">'TPER type EHPAD_SF'!$D$63</definedName>
    <definedName name="CREFEHSALAGP_ETPINF__PRDANN0\FINESS_ET">'TPER type EHPAD'!$E$63</definedName>
    <definedName name="CREFEHSALAGP_ETPINF__PRDANN0\Id_CR_SF_">'TPER type EHPAD_SF'!$E$63</definedName>
    <definedName name="CREFEHSALAGP_ETPMED__PRDANM1\FINESS_ET">'TPER type EHPAD'!$D$81</definedName>
    <definedName name="CREFEHSALAGP_ETPMED__PRDANM1\Id_CR_SF_">'TPER type EHPAD_SF'!$D$81</definedName>
    <definedName name="CREFEHSALAGP_ETPMED__PRDANN0\FINESS_ET">'TPER type EHPAD'!$E$81</definedName>
    <definedName name="CREFEHSALAGP_ETPMED__PRDANN0\Id_CR_SF_">'TPER type EHPAD_SF'!$E$81</definedName>
    <definedName name="CREFEHSALAGP_ETPPHA__PRDANM1\FINESS_ET">'TPER type EHPAD'!$D$75</definedName>
    <definedName name="CREFEHSALAGP_ETPPHA__PRDANM1\Id_CR_SF_">'TPER type EHPAD_SF'!$D$75</definedName>
    <definedName name="CREFEHSALAGP_ETPPHA__PRDANN0\FINESS_ET">'TPER type EHPAD'!$E$75</definedName>
    <definedName name="CREFEHSALAGP_ETPPHA__PRDANN0\Id_CR_SF_">'TPER type EHPAD_SF'!$E$75</definedName>
    <definedName name="CREFEHSALAGP_ETPPSY__PRDANM1\FINESS_ET">'TPER type EHPAD'!$D$57</definedName>
    <definedName name="CREFEHSALAGP_ETPPSY__PRDANM1\Id_CR_SF_">'TPER type EHPAD_SF'!$D$57</definedName>
    <definedName name="CREFEHSALAGP_ETPPSY__PRDANN0\FINESS_ET">'TPER type EHPAD'!$E$57</definedName>
    <definedName name="CREFEHSALAGP_ETPPSY__PRDANN0\Id_CR_SF_">'TPER type EHPAD_SF'!$E$57</definedName>
    <definedName name="CREFEHSALAGP_ETPSG___PRDANM1\FINESS_ET">'TPER type EHPAD'!$D$17</definedName>
    <definedName name="CREFEHSALAGP_ETPSG___PRDANM1\Id_CR_SF_">'TPER type EHPAD_SF'!$D$17</definedName>
    <definedName name="CREFEHSALAGP_ETPSG___PRDANN0\FINESS_ET">'TPER type EHPAD'!$E$17</definedName>
    <definedName name="CREFEHSALAGP_ETPSG___PRDANN0\Id_CR_SF_">'TPER type EHPAD_SF'!$E$17</definedName>
    <definedName name="CREFEHSALAGP_SALAES__PRDANM1\FINESS_ET">'TPER type EHPAD'!$I$51</definedName>
    <definedName name="CREFEHSALAGP_SALAES__PRDANM1\Id_CR_SF_">'TPER type EHPAD_SF'!$I$51</definedName>
    <definedName name="CREFEHSALAGP_SALAES__PRDANN0\FINESS_ET">'TPER type EHPAD'!$J$51</definedName>
    <definedName name="CREFEHSALAGP_SALAES__PRDANN0\Id_CR_SF_">'TPER type EHPAD_SF'!$J$51</definedName>
    <definedName name="CREFEHSALAGP_SALAMP__PRDANM1\FINESS_ET">'TPER type EHPAD'!$I$45</definedName>
    <definedName name="CREFEHSALAGP_SALAMP__PRDANM1\Id_CR_SF_">'TPER type EHPAD_SF'!$I$45</definedName>
    <definedName name="CREFEHSALAGP_SALAMP__PRDANN0\FINESS_ET">'TPER type EHPAD'!$J$45</definedName>
    <definedName name="CREFEHSALAGP_SALAMP__PRDANN0\Id_CR_SF_">'TPER type EHPAD_SF'!$J$45</definedName>
    <definedName name="CREFEHSALAGP_SALANIM_PRDANM1\FINESS_ET">'TPER type EHPAD'!$I$23</definedName>
    <definedName name="CREFEHSALAGP_SALANIM_PRDANM1\Id_CR_SF_">'TPER type EHPAD_SF'!$I$23</definedName>
    <definedName name="CREFEHSALAGP_SALANIM_PRDANN0\FINESS_ET">'TPER type EHPAD'!$J$23</definedName>
    <definedName name="CREFEHSALAGP_SALANIM_PRDANN0\Id_CR_SF_">'TPER type EHPAD_SF'!$J$23</definedName>
    <definedName name="CREFEHSALAGP_SALAS___PRDANM1\FINESS_ET">'TPER type EHPAD'!$I$39</definedName>
    <definedName name="CREFEHSALAGP_SALAS___PRDANM1\Id_CR_SF_">'TPER type EHPAD_SF'!$I$39</definedName>
    <definedName name="CREFEHSALAGP_SALAS___PRDANN0\FINESS_ET">'TPER type EHPAD'!$J$39</definedName>
    <definedName name="CREFEHSALAGP_SALAS___PRDANN0\Id_CR_SF_">'TPER type EHPAD_SF'!$J$39</definedName>
    <definedName name="CREFEHSALAGP_SALASH__PRDANM1\FINESS_ET">'TPER type EHPAD'!$I$29</definedName>
    <definedName name="CREFEHSALAGP_SALASH__PRDANM1\Id_CR_SF_">'TPER type EHPAD_SF'!$I$29</definedName>
    <definedName name="CREFEHSALAGP_SALASH__PRDANN0\FINESS_ET">'TPER type EHPAD'!$J$29</definedName>
    <definedName name="CREFEHSALAGP_SALASH__PRDANN0\Id_CR_SF_">'TPER type EHPAD_SF'!$J$29</definedName>
    <definedName name="CREFEHSALAGP_SALAUX__PRDANM1\FINESS_ET">'TPER type EHPAD'!$I$69</definedName>
    <definedName name="CREFEHSALAGP_SALAUX__PRDANM1\Id_CR_SF_">'TPER type EHPAD_SF'!$I$69</definedName>
    <definedName name="CREFEHSALAGP_SALAUX__PRDANN0\FINESS_ET">'TPER type EHPAD'!$J$69</definedName>
    <definedName name="CREFEHSALAGP_SALAUX__PRDANN0\Id_CR_SF_">'TPER type EHPAD_SF'!$J$69</definedName>
    <definedName name="CREFEHSALAGP_SALDIR__PRDANM1\FINESS_ET">'TPER type EHPAD'!$I$11</definedName>
    <definedName name="CREFEHSALAGP_SALDIR__PRDANM1\Id_CR_SF_">'TPER type EHPAD_SF'!$I$11</definedName>
    <definedName name="CREFEHSALAGP_SALDIR__PRDANN0\FINESS_ET">'TPER type EHPAD'!$J$11</definedName>
    <definedName name="CREFEHSALAGP_SALDIR__PRDANN0\Id_CR_SF_">'TPER type EHPAD_SF'!$J$11</definedName>
    <definedName name="CREFEHSALAGP_SALINF__PRDANM1\FINESS_ET">'TPER type EHPAD'!$I$63</definedName>
    <definedName name="CREFEHSALAGP_SALINF__PRDANM1\Id_CR_SF_">'TPER type EHPAD_SF'!$I$63</definedName>
    <definedName name="CREFEHSALAGP_SALINF__PRDANN0\FINESS_ET">'TPER type EHPAD'!$J$63</definedName>
    <definedName name="CREFEHSALAGP_SALINF__PRDANN0\Id_CR_SF_">'TPER type EHPAD_SF'!$J$63</definedName>
    <definedName name="CREFEHSALAGP_SALMED__PRDANM1\FINESS_ET">'TPER type EHPAD'!$I$81</definedName>
    <definedName name="CREFEHSALAGP_SALMED__PRDANM1\Id_CR_SF_">'TPER type EHPAD_SF'!$I$81</definedName>
    <definedName name="CREFEHSALAGP_SALMED__PRDANN0\FINESS_ET">'TPER type EHPAD'!$J$81</definedName>
    <definedName name="CREFEHSALAGP_SALMED__PRDANN0\Id_CR_SF_">'TPER type EHPAD_SF'!$J$81</definedName>
    <definedName name="CREFEHSALAGP_SALPHA__PRDANM1\FINESS_ET">'TPER type EHPAD'!$I$75</definedName>
    <definedName name="CREFEHSALAGP_SALPHA__PRDANM1\Id_CR_SF_">'TPER type EHPAD_SF'!$I$75</definedName>
    <definedName name="CREFEHSALAGP_SALPHA__PRDANN0\FINESS_ET">'TPER type EHPAD'!$J$75</definedName>
    <definedName name="CREFEHSALAGP_SALPHA__PRDANN0\Id_CR_SF_">'TPER type EHPAD_SF'!$J$75</definedName>
    <definedName name="CREFEHSALAGP_SALPSY__PRDANM1\FINESS_ET">'TPER type EHPAD'!$I$57</definedName>
    <definedName name="CREFEHSALAGP_SALPSY__PRDANM1\Id_CR_SF_">'TPER type EHPAD_SF'!$I$57</definedName>
    <definedName name="CREFEHSALAGP_SALPSY__PRDANN0\FINESS_ET">'TPER type EHPAD'!$J$57</definedName>
    <definedName name="CREFEHSALAGP_SALPSY__PRDANN0\Id_CR_SF_">'TPER type EHPAD_SF'!$J$57</definedName>
    <definedName name="CREFEHSALAGP_SALSG___PRDANM1\FINESS_ET">'TPER type EHPAD'!$I$17</definedName>
    <definedName name="CREFEHSALAGP_SALSG___PRDANM1\Id_CR_SF_">'TPER type EHPAD_SF'!$I$17</definedName>
    <definedName name="CREFEHSALAGP_SALSG___PRDANN0\FINESS_ET">'TPER type EHPAD'!$J$17</definedName>
    <definedName name="CREFEHSALAGP_SALSG___PRDANN0\Id_CR_SF_">'TPER type EHPAD_SF'!$J$17</definedName>
    <definedName name="CREFEHSALAGT_ETPAES__PRDANM1\FINESS_ET">'TPER type EHPAD'!$D$52</definedName>
    <definedName name="CREFEHSALAGT_ETPAES__PRDANM1\Id_CR_SF_">'TPER type EHPAD_SF'!$D$52</definedName>
    <definedName name="CREFEHSALAGT_ETPAES__PRDANN0\FINESS_ET">'TPER type EHPAD'!$E$52</definedName>
    <definedName name="CREFEHSALAGT_ETPAES__PRDANN0\Id_CR_SF_">'TPER type EHPAD_SF'!$E$52</definedName>
    <definedName name="CREFEHSALAGT_ETPAMP__PRDANM1\FINESS_ET">'TPER type EHPAD'!$D$46</definedName>
    <definedName name="CREFEHSALAGT_ETPAMP__PRDANM1\Id_CR_SF_">'TPER type EHPAD_SF'!$D$46</definedName>
    <definedName name="CREFEHSALAGT_ETPAMP__PRDANN0\FINESS_ET">'TPER type EHPAD'!$E$46</definedName>
    <definedName name="CREFEHSALAGT_ETPAMP__PRDANN0\Id_CR_SF_">'TPER type EHPAD_SF'!$E$46</definedName>
    <definedName name="CREFEHSALAGT_ETPANIM_PRDANM1\FINESS_ET">'TPER type EHPAD'!$D$24</definedName>
    <definedName name="CREFEHSALAGT_ETPANIM_PRDANM1\Id_CR_SF_">'TPER type EHPAD_SF'!$D$24</definedName>
    <definedName name="CREFEHSALAGT_ETPANIM_PRDANN0\FINESS_ET">'TPER type EHPAD'!$E$24</definedName>
    <definedName name="CREFEHSALAGT_ETPANIM_PRDANN0\Id_CR_SF_">'TPER type EHPAD_SF'!$E$24</definedName>
    <definedName name="CREFEHSALAGT_ETPAS___PRDANM1\FINESS_ET">'TPER type EHPAD'!$D$40</definedName>
    <definedName name="CREFEHSALAGT_ETPAS___PRDANM1\Id_CR_SF_">'TPER type EHPAD_SF'!$D$40</definedName>
    <definedName name="CREFEHSALAGT_ETPAS___PRDANN0\FINESS_ET">'TPER type EHPAD'!$E$40</definedName>
    <definedName name="CREFEHSALAGT_ETPAS___PRDANN0\Id_CR_SF_">'TPER type EHPAD_SF'!$E$40</definedName>
    <definedName name="CREFEHSALAGT_ETPASH__PRDANM1\FINESS_ET">'TPER type EHPAD'!$D$30</definedName>
    <definedName name="CREFEHSALAGT_ETPASH__PRDANM1\Id_CR_SF_">'TPER type EHPAD_SF'!$D$30</definedName>
    <definedName name="CREFEHSALAGT_ETPASH__PRDANN0\FINESS_ET">'TPER type EHPAD'!$E$30</definedName>
    <definedName name="CREFEHSALAGT_ETPASH__PRDANN0\Id_CR_SF_">'TPER type EHPAD_SF'!$E$30</definedName>
    <definedName name="CREFEHSALAGT_ETPAUX__PRDANM1\FINESS_ET">'TPER type EHPAD'!$D$70</definedName>
    <definedName name="CREFEHSALAGT_ETPAUX__PRDANM1\Id_CR_SF_">'TPER type EHPAD_SF'!$D$70</definedName>
    <definedName name="CREFEHSALAGT_ETPAUX__PRDANN0\FINESS_ET">'TPER type EHPAD'!$E$70</definedName>
    <definedName name="CREFEHSALAGT_ETPAUX__PRDANN0\Id_CR_SF_">'TPER type EHPAD_SF'!$E$70</definedName>
    <definedName name="CREFEHSALAGT_ETPDIR__PRDANM1\FINESS_ET">'TPER type EHPAD'!$D$12</definedName>
    <definedName name="CREFEHSALAGT_ETPDIR__PRDANM1\Id_CR_SF_">'TPER type EHPAD_SF'!$D$12</definedName>
    <definedName name="CREFEHSALAGT_ETPDIR__PRDANN0\FINESS_ET">'TPER type EHPAD'!$E$12</definedName>
    <definedName name="CREFEHSALAGT_ETPDIR__PRDANN0\Id_CR_SF_">'TPER type EHPAD_SF'!$E$12</definedName>
    <definedName name="CREFEHSALAGT_ETPINF__PRDANM1\FINESS_ET">'TPER type EHPAD'!$D$64</definedName>
    <definedName name="CREFEHSALAGT_ETPINF__PRDANM1\Id_CR_SF_">'TPER type EHPAD_SF'!$D$64</definedName>
    <definedName name="CREFEHSALAGT_ETPINF__PRDANN0\FINESS_ET">'TPER type EHPAD'!$E$64</definedName>
    <definedName name="CREFEHSALAGT_ETPINF__PRDANN0\Id_CR_SF_">'TPER type EHPAD_SF'!$E$64</definedName>
    <definedName name="CREFEHSALAGT_ETPMED__PRDANM1\FINESS_ET">'TPER type EHPAD'!$D$82</definedName>
    <definedName name="CREFEHSALAGT_ETPMED__PRDANM1\Id_CR_SF_">'TPER type EHPAD_SF'!$D$82</definedName>
    <definedName name="CREFEHSALAGT_ETPMED__PRDANN0\FINESS_ET">'TPER type EHPAD'!$E$82</definedName>
    <definedName name="CREFEHSALAGT_ETPMED__PRDANN0\Id_CR_SF_">'TPER type EHPAD_SF'!$E$82</definedName>
    <definedName name="CREFEHSALAGT_ETPPHA__PRDANM1\FINESS_ET">'TPER type EHPAD'!$D$76</definedName>
    <definedName name="CREFEHSALAGT_ETPPHA__PRDANM1\Id_CR_SF_">'TPER type EHPAD_SF'!$D$76</definedName>
    <definedName name="CREFEHSALAGT_ETPPHA__PRDANN0\FINESS_ET">'TPER type EHPAD'!$E$76</definedName>
    <definedName name="CREFEHSALAGT_ETPPHA__PRDANN0\Id_CR_SF_">'TPER type EHPAD_SF'!$E$76</definedName>
    <definedName name="CREFEHSALAGT_ETPPSY__PRDANM1\FINESS_ET">'TPER type EHPAD'!$D$58</definedName>
    <definedName name="CREFEHSALAGT_ETPPSY__PRDANM1\Id_CR_SF_">'TPER type EHPAD_SF'!$D$58</definedName>
    <definedName name="CREFEHSALAGT_ETPPSY__PRDANN0\FINESS_ET">'TPER type EHPAD'!$E$58</definedName>
    <definedName name="CREFEHSALAGT_ETPPSY__PRDANN0\Id_CR_SF_">'TPER type EHPAD_SF'!$E$58</definedName>
    <definedName name="CREFEHSALAGT_ETPSG___PRDANM1\FINESS_ET">'TPER type EHPAD'!$D$18</definedName>
    <definedName name="CREFEHSALAGT_ETPSG___PRDANM1\Id_CR_SF_">'TPER type EHPAD_SF'!$D$18</definedName>
    <definedName name="CREFEHSALAGT_ETPSG___PRDANN0\FINESS_ET">'TPER type EHPAD'!$E$18</definedName>
    <definedName name="CREFEHSALAGT_ETPSG___PRDANN0\Id_CR_SF_">'TPER type EHPAD_SF'!$E$18</definedName>
    <definedName name="CREFEHSALAGT_SALAES__PRDANM1\FINESS_ET">'TPER type EHPAD'!$I$52</definedName>
    <definedName name="CREFEHSALAGT_SALAES__PRDANM1\Id_CR_SF_">'TPER type EHPAD_SF'!$I$52</definedName>
    <definedName name="CREFEHSALAGT_SALAES__PRDANN0\FINESS_ET">'TPER type EHPAD'!$J$52</definedName>
    <definedName name="CREFEHSALAGT_SALAES__PRDANN0\Id_CR_SF_">'TPER type EHPAD_SF'!$J$52</definedName>
    <definedName name="CREFEHSALAGT_SALAMP__PRDANM1\FINESS_ET">'TPER type EHPAD'!$I$46</definedName>
    <definedName name="CREFEHSALAGT_SALAMP__PRDANM1\Id_CR_SF_">'TPER type EHPAD_SF'!$I$46</definedName>
    <definedName name="CREFEHSALAGT_SALAMP__PRDANN0\FINESS_ET">'TPER type EHPAD'!$J$46</definedName>
    <definedName name="CREFEHSALAGT_SALAMP__PRDANN0\Id_CR_SF_">'TPER type EHPAD_SF'!$J$46</definedName>
    <definedName name="CREFEHSALAGT_SALANIM_PRDANM1\FINESS_ET">'TPER type EHPAD'!$I$24</definedName>
    <definedName name="CREFEHSALAGT_SALANIM_PRDANM1\Id_CR_SF_">'TPER type EHPAD_SF'!$I$24</definedName>
    <definedName name="CREFEHSALAGT_SALANIM_PRDANN0\FINESS_ET">'TPER type EHPAD'!$J$24</definedName>
    <definedName name="CREFEHSALAGT_SALANIM_PRDANN0\Id_CR_SF_">'TPER type EHPAD_SF'!$J$24</definedName>
    <definedName name="CREFEHSALAGT_SALAS___PRDANM1\FINESS_ET">'TPER type EHPAD'!$I$40</definedName>
    <definedName name="CREFEHSALAGT_SALAS___PRDANM1\Id_CR_SF_">'TPER type EHPAD_SF'!$I$40</definedName>
    <definedName name="CREFEHSALAGT_SALAS___PRDANN0\FINESS_ET">'TPER type EHPAD'!$J$40</definedName>
    <definedName name="CREFEHSALAGT_SALAS___PRDANN0\Id_CR_SF_">'TPER type EHPAD_SF'!$J$40</definedName>
    <definedName name="CREFEHSALAGT_SALASH__PRDANM1\FINESS_ET">'TPER type EHPAD'!$I$30</definedName>
    <definedName name="CREFEHSALAGT_SALASH__PRDANM1\Id_CR_SF_">'TPER type EHPAD_SF'!$I$30</definedName>
    <definedName name="CREFEHSALAGT_SALASH__PRDANN0\FINESS_ET">'TPER type EHPAD'!$J$30</definedName>
    <definedName name="CREFEHSALAGT_SALASH__PRDANN0\Id_CR_SF_">'TPER type EHPAD_SF'!$J$30</definedName>
    <definedName name="CREFEHSALAGT_SALAUX__PRDANM1\FINESS_ET">'TPER type EHPAD'!$I$70</definedName>
    <definedName name="CREFEHSALAGT_SALAUX__PRDANM1\Id_CR_SF_">'TPER type EHPAD_SF'!$I$70</definedName>
    <definedName name="CREFEHSALAGT_SALAUX__PRDANN0\FINESS_ET">'TPER type EHPAD'!$J$70</definedName>
    <definedName name="CREFEHSALAGT_SALAUX__PRDANN0\Id_CR_SF_">'TPER type EHPAD_SF'!$J$70</definedName>
    <definedName name="CREFEHSALAGT_SALDIR__PRDANM1\FINESS_ET">'TPER type EHPAD'!$I$12</definedName>
    <definedName name="CREFEHSALAGT_SALDIR__PRDANM1\Id_CR_SF_">'TPER type EHPAD_SF'!$I$12</definedName>
    <definedName name="CREFEHSALAGT_SALDIR__PRDANN0\FINESS_ET">'TPER type EHPAD'!$J$12</definedName>
    <definedName name="CREFEHSALAGT_SALDIR__PRDANN0\Id_CR_SF_">'TPER type EHPAD_SF'!$J$12</definedName>
    <definedName name="CREFEHSALAGT_SALINF__PRDANM1\FINESS_ET">'TPER type EHPAD'!$I$64</definedName>
    <definedName name="CREFEHSALAGT_SALINF__PRDANM1\Id_CR_SF_">'TPER type EHPAD_SF'!$I$64</definedName>
    <definedName name="CREFEHSALAGT_SALINF__PRDANN0\FINESS_ET">'TPER type EHPAD'!$J$64</definedName>
    <definedName name="CREFEHSALAGT_SALINF__PRDANN0\Id_CR_SF_">'TPER type EHPAD_SF'!$J$64</definedName>
    <definedName name="CREFEHSALAGT_SALMED__PRDANM1\FINESS_ET">'TPER type EHPAD'!$I$82</definedName>
    <definedName name="CREFEHSALAGT_SALMED__PRDANM1\Id_CR_SF_">'TPER type EHPAD_SF'!$I$82</definedName>
    <definedName name="CREFEHSALAGT_SALMED__PRDANN0\FINESS_ET">'TPER type EHPAD'!$J$82</definedName>
    <definedName name="CREFEHSALAGT_SALMED__PRDANN0\Id_CR_SF_">'TPER type EHPAD_SF'!$J$82</definedName>
    <definedName name="CREFEHSALAGT_SALPHA__PRDANM1\FINESS_ET">'TPER type EHPAD'!$I$76</definedName>
    <definedName name="CREFEHSALAGT_SALPHA__PRDANM1\Id_CR_SF_">'TPER type EHPAD_SF'!$I$76</definedName>
    <definedName name="CREFEHSALAGT_SALPHA__PRDANN0\FINESS_ET">'TPER type EHPAD'!$J$76</definedName>
    <definedName name="CREFEHSALAGT_SALPHA__PRDANN0\Id_CR_SF_">'TPER type EHPAD_SF'!$J$76</definedName>
    <definedName name="CREFEHSALAGT_SALPSY__PRDANM1\FINESS_ET">'TPER type EHPAD'!$I$58</definedName>
    <definedName name="CREFEHSALAGT_SALPSY__PRDANM1\Id_CR_SF_">'TPER type EHPAD_SF'!$I$58</definedName>
    <definedName name="CREFEHSALAGT_SALPSY__PRDANN0\FINESS_ET">'TPER type EHPAD'!$J$58</definedName>
    <definedName name="CREFEHSALAGT_SALPSY__PRDANN0\Id_CR_SF_">'TPER type EHPAD_SF'!$J$58</definedName>
    <definedName name="CREFEHSALAGT_SALSG___PRDANM1\FINESS_ET">'TPER type EHPAD'!$I$18</definedName>
    <definedName name="CREFEHSALAGT_SALSG___PRDANM1\Id_CR_SF_">'TPER type EHPAD_SF'!$I$18</definedName>
    <definedName name="CREFEHSALAGT_SALSG___PRDANN0\FINESS_ET">'TPER type EHPAD'!$J$18</definedName>
    <definedName name="CREFEHSALAGT_SALSG___PRDANN0\Id_CR_SF_">'TPER type EHPAD_SF'!$J$18</definedName>
    <definedName name="CREFEHSALAH__ETPANIMXPRDANN0\FINESS_ET">'TPER type EHPAD'!$F$100</definedName>
    <definedName name="CREFEHSALAH__ETPANIMXPRDANN0\Id_CR_SF_">'TPER type EHPAD_SF'!$F$100</definedName>
    <definedName name="CREFEHSALAH__ETPASHX_PRDANN0\FINESS_ET">'TPER type EHPAD'!$F$104</definedName>
    <definedName name="CREFEHSALAH__ETPASHX_PRDANN0\Id_CR_SF_">'TPER type EHPAD_SF'!$F$104</definedName>
    <definedName name="CREFEHSALAH__ETPDIRX_PRDANN0\FINESS_ET">'TPER type EHPAD'!$F$92</definedName>
    <definedName name="CREFEHSALAH__ETPDIRX_PRDANN0\Id_CR_SF_">'TPER type EHPAD_SF'!$F$92</definedName>
    <definedName name="CREFEHSALAH__ETPSGX__PRDANN0\FINESS_ET">'TPER type EHPAD'!$F$96</definedName>
    <definedName name="CREFEHSALAH__ETPSGX__PRDANN0\Id_CR_SF_">'TPER type EHPAD_SF'!$F$96</definedName>
    <definedName name="CREFEHSALAH__SALANIMXPRDANN0\FINESS_ET">'TPER type EHPAD'!$K$100</definedName>
    <definedName name="CREFEHSALAH__SALANIMXPRDANN0\Id_CR_SF_">'TPER type EHPAD_SF'!$K$100</definedName>
    <definedName name="CREFEHSALAH__SALASHX_PRDANN0\FINESS_ET">'TPER type EHPAD'!$K$104</definedName>
    <definedName name="CREFEHSALAH__SALASHX_PRDANN0\Id_CR_SF_">'TPER type EHPAD_SF'!$K$104</definedName>
    <definedName name="CREFEHSALAH__SALDIRX_PRDANN0\FINESS_ET">'TPER type EHPAD'!$K$92</definedName>
    <definedName name="CREFEHSALAH__SALDIRX_PRDANN0\Id_CR_SF_">'TPER type EHPAD_SF'!$K$92</definedName>
    <definedName name="CREFEHSALAH__SALSGX__PRDANN0\FINESS_ET">'TPER type EHPAD'!$K$96</definedName>
    <definedName name="CREFEHSALAH__SALSGX__PRDANN0\Id_CR_SF_">'TPER type EHPAD_SF'!$K$96</definedName>
    <definedName name="CREFEHSALAHP_ETPANIM_PRDANN0\FINESS_ET">'TPER type EHPAD'!$F$23</definedName>
    <definedName name="CREFEHSALAHP_ETPANIM_PRDANN0\Id_CR_SF_">'TPER type EHPAD_SF'!$F$23</definedName>
    <definedName name="CREFEHSALAHP_ETPASH__PRDANN0\FINESS_ET">'TPER type EHPAD'!$F$29</definedName>
    <definedName name="CREFEHSALAHP_ETPASH__PRDANN0\Id_CR_SF_">'TPER type EHPAD_SF'!$F$29</definedName>
    <definedName name="CREFEHSALAHP_ETPDIR__PRDANN0\FINESS_ET">'TPER type EHPAD'!$F$11</definedName>
    <definedName name="CREFEHSALAHP_ETPDIR__PRDANN0\Id_CR_SF_">'TPER type EHPAD_SF'!$F$11</definedName>
    <definedName name="CREFEHSALAHP_ETPSG___PRDANN0\FINESS_ET">'TPER type EHPAD'!$F$17</definedName>
    <definedName name="CREFEHSALAHP_ETPSG___PRDANN0\Id_CR_SF_">'TPER type EHPAD_SF'!$F$17</definedName>
    <definedName name="CREFEHSALAHP_SALANIM_PRDANN0\FINESS_ET">'TPER type EHPAD'!$K$23</definedName>
    <definedName name="CREFEHSALAHP_SALANIM_PRDANN0\Id_CR_SF_">'TPER type EHPAD_SF'!$K$23</definedName>
    <definedName name="CREFEHSALAHP_SALASH__PRDANN0\FINESS_ET">'TPER type EHPAD'!$K$29</definedName>
    <definedName name="CREFEHSALAHP_SALASH__PRDANN0\Id_CR_SF_">'TPER type EHPAD_SF'!$K$29</definedName>
    <definedName name="CREFEHSALAHP_SALDIR__PRDANN0\FINESS_ET">'TPER type EHPAD'!$K$11</definedName>
    <definedName name="CREFEHSALAHP_SALDIR__PRDANN0\Id_CR_SF_">'TPER type EHPAD_SF'!$K$11</definedName>
    <definedName name="CREFEHSALAHP_SALSG___PRDANN0\FINESS_ET">'TPER type EHPAD'!$K$17</definedName>
    <definedName name="CREFEHSALAHP_SALSG___PRDANN0\Id_CR_SF_">'TPER type EHPAD_SF'!$K$17</definedName>
    <definedName name="CREFEHSALAHT_ETPANIM_PRDANN0\FINESS_ET">'TPER type EHPAD'!$F$24</definedName>
    <definedName name="CREFEHSALAHT_ETPANIM_PRDANN0\Id_CR_SF_">'TPER type EHPAD_SF'!$F$24</definedName>
    <definedName name="CREFEHSALAHT_ETPASH__PRDANN0\FINESS_ET">'TPER type EHPAD'!$F$30</definedName>
    <definedName name="CREFEHSALAHT_ETPASH__PRDANN0\Id_CR_SF_">'TPER type EHPAD_SF'!$F$30</definedName>
    <definedName name="CREFEHSALAHT_ETPDIR__PRDANN0\FINESS_ET">'TPER type EHPAD'!$F$12</definedName>
    <definedName name="CREFEHSALAHT_ETPDIR__PRDANN0\Id_CR_SF_">'TPER type EHPAD_SF'!$F$12</definedName>
    <definedName name="CREFEHSALAHT_ETPSG___PRDANN0\FINESS_ET">'TPER type EHPAD'!$F$18</definedName>
    <definedName name="CREFEHSALAHT_ETPSG___PRDANN0\Id_CR_SF_">'TPER type EHPAD_SF'!$F$18</definedName>
    <definedName name="CREFEHSALAHT_SALANIM_PRDANN0\FINESS_ET">'TPER type EHPAD'!$K$24</definedName>
    <definedName name="CREFEHSALAHT_SALANIM_PRDANN0\Id_CR_SF_">'TPER type EHPAD_SF'!$K$24</definedName>
    <definedName name="CREFEHSALAHT_SALASH__PRDANN0\FINESS_ET">'TPER type EHPAD'!$K$30</definedName>
    <definedName name="CREFEHSALAHT_SALASH__PRDANN0\Id_CR_SF_">'TPER type EHPAD_SF'!$K$30</definedName>
    <definedName name="CREFEHSALAHT_SALDIR__PRDANN0\FINESS_ET">'TPER type EHPAD'!$K$12</definedName>
    <definedName name="CREFEHSALAHT_SALDIR__PRDANN0\Id_CR_SF_">'TPER type EHPAD_SF'!$K$12</definedName>
    <definedName name="CREFEHSALAHT_SALSG___PRDANN0\FINESS_ET">'TPER type EHPAD'!$K$18</definedName>
    <definedName name="CREFEHSALAHT_SALSG___PRDANN0\Id_CR_SF_">'TPER type EHPAD_SF'!$K$18</definedName>
    <definedName name="CREFEHSALAS__ETPAESX_PRDANN0\FINESS_ET">'TPER type EHPAD'!$H$118</definedName>
    <definedName name="CREFEHSALAS__ETPAESX_PRDANN0\Id_CR_SF_">'TPER type EHPAD_SF'!$H$118</definedName>
    <definedName name="CREFEHSALAS__ETPAMPX_PRDANN0\FINESS_ET">'TPER type EHPAD'!$H$114</definedName>
    <definedName name="CREFEHSALAS__ETPAMPX_PRDANN0\Id_CR_SF_">'TPER type EHPAD_SF'!$H$114</definedName>
    <definedName name="CREFEHSALAS__ETPASX__PRDANN0\FINESS_ET">'TPER type EHPAD'!$H$110</definedName>
    <definedName name="CREFEHSALAS__ETPASX__PRDANN0\Id_CR_SF_">'TPER type EHPAD_SF'!$H$110</definedName>
    <definedName name="CREFEHSALAS__ETPAUXX_PRDANN0\FINESS_ET">'TPER type EHPAD'!$H$130</definedName>
    <definedName name="CREFEHSALAS__ETPAUXX_PRDANN0\Id_CR_SF_">'TPER type EHPAD_SF'!$H$130</definedName>
    <definedName name="CREFEHSALAS__ETPINFX_PRDANN0\FINESS_ET">'TPER type EHPAD'!$H$126</definedName>
    <definedName name="CREFEHSALAS__ETPINFX_PRDANN0\Id_CR_SF_">'TPER type EHPAD_SF'!$H$126</definedName>
    <definedName name="CREFEHSALAS__ETPMEDX_PRDANN0\FINESS_ET">'TPER type EHPAD'!$H$138</definedName>
    <definedName name="CREFEHSALAS__ETPMEDX_PRDANN0\Id_CR_SF_">'TPER type EHPAD_SF'!$H$138</definedName>
    <definedName name="CREFEHSALAS__ETPPHAX_PRDANN0\FINESS_ET">'TPER type EHPAD'!$H$134</definedName>
    <definedName name="CREFEHSALAS__ETPPHAX_PRDANN0\Id_CR_SF_">'TPER type EHPAD_SF'!$H$134</definedName>
    <definedName name="CREFEHSALAS__SALAESX_PRDANN0\FINESS_ET">'TPER type EHPAD'!$M$118</definedName>
    <definedName name="CREFEHSALAS__SALAESX_PRDANN0\Id_CR_SF_">'TPER type EHPAD_SF'!$M$118</definedName>
    <definedName name="CREFEHSALAS__SALAMPX_PRDANN0\FINESS_ET">'TPER type EHPAD'!$M$114</definedName>
    <definedName name="CREFEHSALAS__SALAMPX_PRDANN0\Id_CR_SF_">'TPER type EHPAD_SF'!$M$114</definedName>
    <definedName name="CREFEHSALAS__SALASX__PRDANN0\FINESS_ET">'TPER type EHPAD'!$M$110</definedName>
    <definedName name="CREFEHSALAS__SALASX__PRDANN0\Id_CR_SF_">'TPER type EHPAD_SF'!$M$110</definedName>
    <definedName name="CREFEHSALAS__SALAUXX_PRDANN0\FINESS_ET">'TPER type EHPAD'!$M$130</definedName>
    <definedName name="CREFEHSALAS__SALAUXX_PRDANN0\Id_CR_SF_">'TPER type EHPAD_SF'!$M$130</definedName>
    <definedName name="CREFEHSALAS__SALINFX_PRDANN0\FINESS_ET">'TPER type EHPAD'!$M$126</definedName>
    <definedName name="CREFEHSALAS__SALINFX_PRDANN0\Id_CR_SF_">'TPER type EHPAD_SF'!$M$126</definedName>
    <definedName name="CREFEHSALAS__SALMEDX_PRDANN0\FINESS_ET">'TPER type EHPAD'!$M$138</definedName>
    <definedName name="CREFEHSALAS__SALMEDX_PRDANN0\Id_CR_SF_">'TPER type EHPAD_SF'!$M$138</definedName>
    <definedName name="CREFEHSALAS__SALPHAX_PRDANN0\FINESS_ET">'TPER type EHPAD'!$M$134</definedName>
    <definedName name="CREFEHSALAS__SALPHAX_PRDANN0\Id_CR_SF_">'TPER type EHPAD_SF'!$M$134</definedName>
    <definedName name="CREFEHSALASP_ETPAES__PRDANN0\FINESS_ET">'TPER type EHPAD'!$H$51</definedName>
    <definedName name="CREFEHSALASP_ETPAES__PRDANN0\Id_CR_SF_">'TPER type EHPAD_SF'!$H$51</definedName>
    <definedName name="CREFEHSALASP_ETPAMP__PRDANN0\FINESS_ET">'TPER type EHPAD'!$H$45</definedName>
    <definedName name="CREFEHSALASP_ETPAMP__PRDANN0\Id_CR_SF_">'TPER type EHPAD_SF'!$H$45</definedName>
    <definedName name="CREFEHSALASP_ETPAS___PRDANN0\FINESS_ET">'TPER type EHPAD'!$H$39</definedName>
    <definedName name="CREFEHSALASP_ETPAS___PRDANN0\Id_CR_SF_">'TPER type EHPAD_SF'!$H$39</definedName>
    <definedName name="CREFEHSALASP_ETPAUX__PRDANN0\FINESS_ET">'TPER type EHPAD'!$H$69</definedName>
    <definedName name="CREFEHSALASP_ETPAUX__PRDANN0\Id_CR_SF_">'TPER type EHPAD_SF'!$H$69</definedName>
    <definedName name="CREFEHSALASP_ETPINF__PRDANN0\FINESS_ET">'TPER type EHPAD'!$H$63</definedName>
    <definedName name="CREFEHSALASP_ETPINF__PRDANN0\Id_CR_SF_">'TPER type EHPAD_SF'!$H$63</definedName>
    <definedName name="CREFEHSALASP_ETPMED__PRDANN0\FINESS_ET">'TPER type EHPAD'!$H$81</definedName>
    <definedName name="CREFEHSALASP_ETPMED__PRDANN0\Id_CR_SF_">'TPER type EHPAD_SF'!$H$81</definedName>
    <definedName name="CREFEHSALASP_ETPPHA__PRDANN0\FINESS_ET">'TPER type EHPAD'!$H$75</definedName>
    <definedName name="CREFEHSALASP_ETPPHA__PRDANN0\Id_CR_SF_">'TPER type EHPAD_SF'!$H$75</definedName>
    <definedName name="CREFEHSALASP_SALAES__PRDANN0\FINESS_ET">'TPER type EHPAD'!$M$51</definedName>
    <definedName name="CREFEHSALASP_SALAES__PRDANN0\Id_CR_SF_">'TPER type EHPAD_SF'!$M$51</definedName>
    <definedName name="CREFEHSALASP_SALAMP__PRDANN0\FINESS_ET">'TPER type EHPAD'!$M$45</definedName>
    <definedName name="CREFEHSALASP_SALAMP__PRDANN0\Id_CR_SF_">'TPER type EHPAD_SF'!$M$45</definedName>
    <definedName name="CREFEHSALASP_SALAS___PRDANN0\FINESS_ET">'TPER type EHPAD'!$M$39</definedName>
    <definedName name="CREFEHSALASP_SALAS___PRDANN0\Id_CR_SF_">'TPER type EHPAD_SF'!$M$39</definedName>
    <definedName name="CREFEHSALASP_SALAUX__PRDANN0\FINESS_ET">'TPER type EHPAD'!$M$69</definedName>
    <definedName name="CREFEHSALASP_SALAUX__PRDANN0\Id_CR_SF_">'TPER type EHPAD_SF'!$M$69</definedName>
    <definedName name="CREFEHSALASP_SALINF__PRDANN0\FINESS_ET">'TPER type EHPAD'!$M$63</definedName>
    <definedName name="CREFEHSALASP_SALINF__PRDANN0\Id_CR_SF_">'TPER type EHPAD_SF'!$M$63</definedName>
    <definedName name="CREFEHSALASP_SALMED__PRDANN0\FINESS_ET">'TPER type EHPAD'!$M$81</definedName>
    <definedName name="CREFEHSALASP_SALMED__PRDANN0\Id_CR_SF_">'TPER type EHPAD_SF'!$M$81</definedName>
    <definedName name="CREFEHSALASP_SALPHA__PRDANN0\FINESS_ET">'TPER type EHPAD'!$M$75</definedName>
    <definedName name="CREFEHSALASP_SALPHA__PRDANN0\Id_CR_SF_">'TPER type EHPAD_SF'!$M$75</definedName>
    <definedName name="CREFEHSALAST_ETPAES__PRDANN0\FINESS_ET">'TPER type EHPAD'!$H$52</definedName>
    <definedName name="CREFEHSALAST_ETPAES__PRDANN0\Id_CR_SF_">'TPER type EHPAD_SF'!$H$52</definedName>
    <definedName name="CREFEHSALAST_ETPAMP__PRDANN0\FINESS_ET">'TPER type EHPAD'!$H$46</definedName>
    <definedName name="CREFEHSALAST_ETPAMP__PRDANN0\Id_CR_SF_">'TPER type EHPAD_SF'!$H$46</definedName>
    <definedName name="CREFEHSALAST_ETPAS___PRDANN0\FINESS_ET">'TPER type EHPAD'!$H$40</definedName>
    <definedName name="CREFEHSALAST_ETPAS___PRDANN0\Id_CR_SF_">'TPER type EHPAD_SF'!$H$40</definedName>
    <definedName name="CREFEHSALAST_ETPAUX__PRDANN0\FINESS_ET">'TPER type EHPAD'!$H$70</definedName>
    <definedName name="CREFEHSALAST_ETPAUX__PRDANN0\Id_CR_SF_">'TPER type EHPAD_SF'!$H$70</definedName>
    <definedName name="CREFEHSALAST_ETPINF__PRDANN0\FINESS_ET">'TPER type EHPAD'!$H$64</definedName>
    <definedName name="CREFEHSALAST_ETPINF__PRDANN0\Id_CR_SF_">'TPER type EHPAD_SF'!$H$64</definedName>
    <definedName name="CREFEHSALAST_ETPMED__PRDANN0\FINESS_ET">'TPER type EHPAD'!$H$82</definedName>
    <definedName name="CREFEHSALAST_ETPMED__PRDANN0\Id_CR_SF_">'TPER type EHPAD_SF'!$H$82</definedName>
    <definedName name="CREFEHSALAST_ETPPHA__PRDANN0\FINESS_ET">'TPER type EHPAD'!$H$76</definedName>
    <definedName name="CREFEHSALAST_ETPPHA__PRDANN0\Id_CR_SF_">'TPER type EHPAD_SF'!$H$76</definedName>
    <definedName name="CREFEHSALAST_SALAES__PRDANN0\FINESS_ET">'TPER type EHPAD'!$M$52</definedName>
    <definedName name="CREFEHSALAST_SALAES__PRDANN0\Id_CR_SF_">'TPER type EHPAD_SF'!$M$52</definedName>
    <definedName name="CREFEHSALAST_SALAMP__PRDANN0\FINESS_ET">'TPER type EHPAD'!$M$46</definedName>
    <definedName name="CREFEHSALAST_SALAMP__PRDANN0\Id_CR_SF_">'TPER type EHPAD_SF'!$M$46</definedName>
    <definedName name="CREFEHSALAST_SALAS___PRDANN0\FINESS_ET">'TPER type EHPAD'!$M$40</definedName>
    <definedName name="CREFEHSALAST_SALAS___PRDANN0\Id_CR_SF_">'TPER type EHPAD_SF'!$M$40</definedName>
    <definedName name="CREFEHSALAST_SALAUX__PRDANN0\FINESS_ET">'TPER type EHPAD'!$M$70</definedName>
    <definedName name="CREFEHSALAST_SALAUX__PRDANN0\Id_CR_SF_">'TPER type EHPAD_SF'!$M$70</definedName>
    <definedName name="CREFEHSALAST_SALINF__PRDANN0\FINESS_ET">'TPER type EHPAD'!$M$64</definedName>
    <definedName name="CREFEHSALAST_SALINF__PRDANN0\Id_CR_SF_">'TPER type EHPAD_SF'!$M$64</definedName>
    <definedName name="CREFEHSALAST_SALMED__PRDANN0\FINESS_ET">'TPER type EHPAD'!$M$82</definedName>
    <definedName name="CREFEHSALAST_SALMED__PRDANN0\Id_CR_SF_">'TPER type EHPAD_SF'!$M$82</definedName>
    <definedName name="CREFEHSALAST_SALPHA__PRDANN0\FINESS_ET">'TPER type EHPAD'!$M$76</definedName>
    <definedName name="CREFEHSALAST_SALPHA__PRDANN0\Id_CR_SF_">'TPER type EHPAD_SF'!$M$76</definedName>
    <definedName name="CREFPHSALAG__ETPAUTX_BEXANM1\FINESS_ET">'TPER type ESMS PH'!$F$79</definedName>
    <definedName name="CREFPHSALAG__ETPAUTX_PRDANM1\Id_CR_SF_">'TPER Autre ESSMS_SF'!$F$79</definedName>
    <definedName name="CREFPHSALAG__ETPAUTX_PRDANN0\FINESS_ET">'TPER type ESMS PH'!$D$79</definedName>
    <definedName name="CREFPHSALAG__ETPAUTX_PRDANN0\Id_CR_SF_">'TPER Autre ESSMS_SF'!$D$79</definedName>
    <definedName name="CREFPHSALAG__ETPDIRX_BEXANM1\FINESS_ET">'TPER type ESMS PH'!$F$58</definedName>
    <definedName name="CREFPHSALAG__ETPDIRX_PRDANM1\Id_CR_SF_">'TPER Autre ESSMS_SF'!$F$58</definedName>
    <definedName name="CREFPHSALAG__ETPDIRX_PRDANN0\FINESS_ET">'TPER type ESMS PH'!$D$58</definedName>
    <definedName name="CREFPHSALAG__ETPDIRX_PRDANN0\Id_CR_SF_">'TPER Autre ESSMS_SF'!$D$58</definedName>
    <definedName name="CREFPHSALAG__ETPEDUX_BEXANM1\FINESS_ET">'TPER type ESMS PH'!$F$70</definedName>
    <definedName name="CREFPHSALAG__ETPEDUX_PRDANM1\Id_CR_SF_">'TPER Autre ESSMS_SF'!$F$70</definedName>
    <definedName name="CREFPHSALAG__ETPEDUX_PRDANN0\FINESS_ET">'TPER type ESMS PH'!$D$70</definedName>
    <definedName name="CREFPHSALAG__ETPEDUX_PRDANN0\Id_CR_SF_">'TPER Autre ESSMS_SF'!$D$70</definedName>
    <definedName name="CREFPHSALAG__ETPGESX_BEXANM1\FINESS_ET">'TPER type ESMS PH'!$F$61</definedName>
    <definedName name="CREFPHSALAG__ETPGESX_PRDANM1\Id_CR_SF_">'TPER Autre ESSMS_SF'!$F$61</definedName>
    <definedName name="CREFPHSALAG__ETPGESX_PRDANN0\FINESS_ET">'TPER type ESMS PH'!$D$61</definedName>
    <definedName name="CREFPHSALAG__ETPGESX_PRDANN0\Id_CR_SF_">'TPER Autre ESSMS_SF'!$D$61</definedName>
    <definedName name="CREFPHSALAG__ETPMEDX_BEXANM1\FINESS_ET">'TPER type ESMS PH'!$F$76</definedName>
    <definedName name="CREFPHSALAG__ETPMEDX_PRDANM1\Id_CR_SF_">'TPER Autre ESSMS_SF'!$F$76</definedName>
    <definedName name="CREFPHSALAG__ETPMEDX_PRDANN0\FINESS_ET">'TPER type ESMS PH'!$D$76</definedName>
    <definedName name="CREFPHSALAG__ETPMEDX_PRDANN0\Id_CR_SF_">'TPER Autre ESSMS_SF'!$D$76</definedName>
    <definedName name="CREFPHSALAG__ETPPARAXBEXANM1\FINESS_ET">'TPER type ESMS PH'!$F$73</definedName>
    <definedName name="CREFPHSALAG__ETPPARAXPRDANM1\Id_CR_SF_">'TPER Autre ESSMS_SF'!$F$73</definedName>
    <definedName name="CREFPHSALAG__ETPPARAXPRDANN0\FINESS_ET">'TPER type ESMS PH'!$D$73</definedName>
    <definedName name="CREFPHSALAG__ETPPARAXPRDANN0\Id_CR_SF_">'TPER Autre ESSMS_SF'!$D$73</definedName>
    <definedName name="CREFPHSALAG__ETPRESX_BEXANM1\FINESS_ET">'TPER type ESMS PH'!$F$67</definedName>
    <definedName name="CREFPHSALAG__ETPRESX_PRDANM1\Id_CR_SF_">'TPER Autre ESSMS_SF'!$F$67</definedName>
    <definedName name="CREFPHSALAG__ETPRESX_PRDANN0\FINESS_ET">'TPER type ESMS PH'!$D$67</definedName>
    <definedName name="CREFPHSALAG__ETPRESX_PRDANN0\Id_CR_SF_">'TPER Autre ESSMS_SF'!$D$67</definedName>
    <definedName name="CREFPHSALAG__ETPSERX_BEXANM1\FINESS_ET">'TPER type ESMS PH'!$F$64</definedName>
    <definedName name="CREFPHSALAG__ETPSERX_PRDANM1\Id_CR_SF_">'TPER Autre ESSMS_SF'!$F$64</definedName>
    <definedName name="CREFPHSALAG__ETPSERX_PRDANN0\FINESS_ET">'TPER type ESMS PH'!$D$64</definedName>
    <definedName name="CREFPHSALAG__ETPSERX_PRDANN0\Id_CR_SF_">'TPER Autre ESSMS_SF'!$D$64</definedName>
    <definedName name="CREFPHSALAG__MNTAUTX_PRDANN0\FINESS_ET">'TPER type ESMS PH'!$J$79</definedName>
    <definedName name="CREFPHSALAG__MNTAUTX_PRDANN0\Id_CR_SF_">'TPER Autre ESSMS_SF'!$J$79</definedName>
    <definedName name="CREFPHSALAG__MNTDIRX_PRDANN0\FINESS_ET">'TPER type ESMS PH'!$J$58</definedName>
    <definedName name="CREFPHSALAG__MNTDIRX_PRDANN0\Id_CR_SF_">'TPER Autre ESSMS_SF'!$J$58</definedName>
    <definedName name="CREFPHSALAG__MNTEDUX_PRDANN0\FINESS_ET">'TPER type ESMS PH'!$J$70</definedName>
    <definedName name="CREFPHSALAG__MNTEDUX_PRDANN0\Id_CR_SF_">'TPER Autre ESSMS_SF'!$J$70</definedName>
    <definedName name="CREFPHSALAG__MNTGESX_PRDANN0\FINESS_ET">'TPER type ESMS PH'!$J$61</definedName>
    <definedName name="CREFPHSALAG__MNTGESX_PRDANN0\Id_CR_SF_">'TPER Autre ESSMS_SF'!$J$61</definedName>
    <definedName name="CREFPHSALAG__MNTMEDX_PRDANN0\FINESS_ET">'TPER type ESMS PH'!$J$76</definedName>
    <definedName name="CREFPHSALAG__MNTMEDX_PRDANN0\Id_CR_SF_">'TPER Autre ESSMS_SF'!$J$76</definedName>
    <definedName name="CREFPHSALAG__MNTPARAXPRDANN0\FINESS_ET">'TPER type ESMS PH'!$J$73</definedName>
    <definedName name="CREFPHSALAG__MNTPARAXPRDANN0\Id_CR_SF_">'TPER Autre ESSMS_SF'!$J$73</definedName>
    <definedName name="CREFPHSALAG__MNTRESX_PRDANN0\FINESS_ET">'TPER type ESMS PH'!$J$67</definedName>
    <definedName name="CREFPHSALAG__MNTRESX_PRDANN0\Id_CR_SF_">'TPER Autre ESSMS_SF'!$J$67</definedName>
    <definedName name="CREFPHSALAG__MNTSERX_PRDANN0\FINESS_ET">'TPER type ESMS PH'!$J$64</definedName>
    <definedName name="CREFPHSALAG__MNTSERX_PRDANN0\Id_CR_SF_">'TPER Autre ESSMS_SF'!$J$64</definedName>
    <definedName name="CREFPHSALAGP_AGPLAUT_PRDANN0\FINESS_ET">'TPER type ESMS PH'!$D$48</definedName>
    <definedName name="CREFPHSALAGP_AGPLAUT_PRDANN0\Id_CR_SF_">'TPER Autre ESSMS_SF'!$D$48</definedName>
    <definedName name="CREFPHSALAGP_AGPLDIR_PRDANN0\FINESS_ET">'TPER type ESMS PH'!$D$13</definedName>
    <definedName name="CREFPHSALAGP_AGPLDIR_PRDANN0\Id_CR_SF_">'TPER Autre ESSMS_SF'!$D$13</definedName>
    <definedName name="CREFPHSALAGP_AGPLEDU_PRDANN0\FINESS_ET">'TPER type ESMS PH'!$D$33</definedName>
    <definedName name="CREFPHSALAGP_AGPLEDU_PRDANN0\Id_CR_SF_">'TPER Autre ESSMS_SF'!$D$33</definedName>
    <definedName name="CREFPHSALAGP_AGPLGES_PRDANN0\FINESS_ET">'TPER type ESMS PH'!$D$18</definedName>
    <definedName name="CREFPHSALAGP_AGPLGES_PRDANN0\Id_CR_SF_">'TPER Autre ESSMS_SF'!$D$18</definedName>
    <definedName name="CREFPHSALAGP_AGPLMED_PRDANN0\FINESS_ET">'TPER type ESMS PH'!$D$43</definedName>
    <definedName name="CREFPHSALAGP_AGPLMED_PRDANN0\Id_CR_SF_">'TPER Autre ESSMS_SF'!$D$43</definedName>
    <definedName name="CREFPHSALAGP_AGPLPARAPRDANN0\FINESS_ET">'TPER type ESMS PH'!$D$38</definedName>
    <definedName name="CREFPHSALAGP_AGPLPARAPRDANN0\Id_CR_SF_">'TPER Autre ESSMS_SF'!$D$38</definedName>
    <definedName name="CREFPHSALAGP_AGPLRES_PRDANN0\FINESS_ET">'TPER type ESMS PH'!$D$28</definedName>
    <definedName name="CREFPHSALAGP_AGPLRES_PRDANN0\Id_CR_SF_">'TPER Autre ESSMS_SF'!$D$28</definedName>
    <definedName name="CREFPHSALAGP_AGPLSER_PRDANN0\FINESS_ET">'TPER type ESMS PH'!$D$23</definedName>
    <definedName name="CREFPHSALAGP_AGPLSER_PRDANN0\Id_CR_SF_">'TPER Autre ESSMS_SF'!$D$23</definedName>
    <definedName name="CREFPHSALAGP_AGTPAUT_PRDANN0\FINESS_ET">'TPER type ESMS PH'!$E$48</definedName>
    <definedName name="CREFPHSALAGP_AGTPAUT_PRDANN0\Id_CR_SF_">'TPER Autre ESSMS_SF'!$E$48</definedName>
    <definedName name="CREFPHSALAGP_AGTPDIR_PRDANN0\FINESS_ET">'TPER type ESMS PH'!$E$13</definedName>
    <definedName name="CREFPHSALAGP_AGTPDIR_PRDANN0\Id_CR_SF_">'TPER Autre ESSMS_SF'!$E$13</definedName>
    <definedName name="CREFPHSALAGP_AGTPEDU_PRDANN0\FINESS_ET">'TPER type ESMS PH'!$E$33</definedName>
    <definedName name="CREFPHSALAGP_AGTPEDU_PRDANN0\Id_CR_SF_">'TPER Autre ESSMS_SF'!$E$33</definedName>
    <definedName name="CREFPHSALAGP_AGTPGES_PRDANN0\FINESS_ET">'TPER type ESMS PH'!$E$18</definedName>
    <definedName name="CREFPHSALAGP_AGTPGES_PRDANN0\Id_CR_SF_">'TPER Autre ESSMS_SF'!$E$18</definedName>
    <definedName name="CREFPHSALAGP_AGTPMED_PRDANN0\FINESS_ET">'TPER type ESMS PH'!$E$43</definedName>
    <definedName name="CREFPHSALAGP_AGTPMED_PRDANN0\Id_CR_SF_">'TPER Autre ESSMS_SF'!$E$43</definedName>
    <definedName name="CREFPHSALAGP_AGTPPARAPRDANN0\FINESS_ET">'TPER type ESMS PH'!$E$38</definedName>
    <definedName name="CREFPHSALAGP_AGTPPARAPRDANN0\Id_CR_SF_">'TPER Autre ESSMS_SF'!$E$38</definedName>
    <definedName name="CREFPHSALAGP_AGTPRES_PRDANN0\FINESS_ET">'TPER type ESMS PH'!$E$28</definedName>
    <definedName name="CREFPHSALAGP_AGTPRES_PRDANN0\Id_CR_SF_">'TPER Autre ESSMS_SF'!$E$28</definedName>
    <definedName name="CREFPHSALAGP_AGTPSER_PRDANN0\FINESS_ET">'TPER type ESMS PH'!$E$23</definedName>
    <definedName name="CREFPHSALAGP_AGTPSER_PRDANN0\Id_CR_SF_">'TPER Autre ESSMS_SF'!$E$23</definedName>
    <definedName name="CREFPHSALAGP_ETPAUT__BEXANM1\FINESS_ET">'TPER type ESMS PH'!$I$48</definedName>
    <definedName name="CREFPHSALAGP_ETPAUT__PRDANM1\Id_CR_SF_">'TPER Autre ESSMS_SF'!$I$48</definedName>
    <definedName name="CREFPHSALAGP_ETPAUT__PRDANN0\FINESS_ET">'TPER type ESMS PH'!$F$48</definedName>
    <definedName name="CREFPHSALAGP_ETPAUT__PRDANN0\Id_CR_SF_">'TPER Autre ESSMS_SF'!$F$48</definedName>
    <definedName name="CREFPHSALAGP_ETPDIR__BEXANM1\FINESS_ET">'TPER type ESMS PH'!$I$13</definedName>
    <definedName name="CREFPHSALAGP_ETPDIR__PRDANM1\Id_CR_SF_">'TPER Autre ESSMS_SF'!$I$13</definedName>
    <definedName name="CREFPHSALAGP_ETPDIR__PRDANN0\FINESS_ET">'TPER type ESMS PH'!$F$13</definedName>
    <definedName name="CREFPHSALAGP_ETPDIR__PRDANN0\Id_CR_SF_">'TPER Autre ESSMS_SF'!$F$13</definedName>
    <definedName name="CREFPHSALAGP_ETPEDU__BEXANM1\FINESS_ET">'TPER type ESMS PH'!$I$33</definedName>
    <definedName name="CREFPHSALAGP_ETPEDU__PRDANM1\Id_CR_SF_">'TPER Autre ESSMS_SF'!$I$33</definedName>
    <definedName name="CREFPHSALAGP_ETPEDU__PRDANN0\FINESS_ET">'TPER type ESMS PH'!$F$33</definedName>
    <definedName name="CREFPHSALAGP_ETPEDU__PRDANN0\Id_CR_SF_">'TPER Autre ESSMS_SF'!$F$33</definedName>
    <definedName name="CREFPHSALAGP_ETPGES__BEXANM1\FINESS_ET">'TPER type ESMS PH'!$I$18</definedName>
    <definedName name="CREFPHSALAGP_ETPGES__PRDANM1\Id_CR_SF_">'TPER Autre ESSMS_SF'!$I$18</definedName>
    <definedName name="CREFPHSALAGP_ETPGES__PRDANN0\FINESS_ET">'TPER type ESMS PH'!$F$18</definedName>
    <definedName name="CREFPHSALAGP_ETPGES__PRDANN0\Id_CR_SF_">'TPER Autre ESSMS_SF'!$F$18</definedName>
    <definedName name="CREFPHSALAGP_ETPMED__BEXANM1\FINESS_ET">'TPER type ESMS PH'!$I$43</definedName>
    <definedName name="CREFPHSALAGP_ETPMED__PRDANM1\Id_CR_SF_">'TPER Autre ESSMS_SF'!$I$43</definedName>
    <definedName name="CREFPHSALAGP_ETPMED__PRDANN0\FINESS_ET">'TPER type ESMS PH'!$F$43</definedName>
    <definedName name="CREFPHSALAGP_ETPMED__PRDANN0\Id_CR_SF_">'TPER Autre ESSMS_SF'!$F$43</definedName>
    <definedName name="CREFPHSALAGP_ETPPARA_BEXANM1\FINESS_ET">'TPER type ESMS PH'!$I$38</definedName>
    <definedName name="CREFPHSALAGP_ETPPARA_PRDANM1\Id_CR_SF_">'TPER Autre ESSMS_SF'!$I$38</definedName>
    <definedName name="CREFPHSALAGP_ETPPARA_PRDANN0\FINESS_ET">'TPER type ESMS PH'!$F$38</definedName>
    <definedName name="CREFPHSALAGP_ETPPARA_PRDANN0\Id_CR_SF_">'TPER Autre ESSMS_SF'!$F$38</definedName>
    <definedName name="CREFPHSALAGP_ETPRES__BEXANM1\FINESS_ET">'TPER type ESMS PH'!$I$28</definedName>
    <definedName name="CREFPHSALAGP_ETPRES__PRDANM1\Id_CR_SF_">'TPER Autre ESSMS_SF'!$I$28</definedName>
    <definedName name="CREFPHSALAGP_ETPRES__PRDANN0\FINESS_ET">'TPER type ESMS PH'!$F$28</definedName>
    <definedName name="CREFPHSALAGP_ETPRES__PRDANN0\Id_CR_SF_">'TPER Autre ESSMS_SF'!$F$28</definedName>
    <definedName name="CREFPHSALAGP_ETPSER__BEXANM1\FINESS_ET">'TPER type ESMS PH'!$I$23</definedName>
    <definedName name="CREFPHSALAGP_ETPSER__PRDANM1\Id_CR_SF_">'TPER Autre ESSMS_SF'!$I$23</definedName>
    <definedName name="CREFPHSALAGP_ETPSER__PRDANN0\FINESS_ET">'TPER type ESMS PH'!$F$23</definedName>
    <definedName name="CREFPHSALAGP_ETPSER__PRDANN0\Id_CR_SF_">'TPER Autre ESSMS_SF'!$F$23</definedName>
    <definedName name="CREFPHSALAGP_SALAUT__BEXANM1\FINESS_ET">'TPER type ESMS PH'!$K$48</definedName>
    <definedName name="CREFPHSALAGP_SALAUT__BEXANN0\Id_CR_SF_">'TPER Autre ESSMS_SF'!$L$48</definedName>
    <definedName name="CREFPHSALAGP_SALAUT__PRDANM1\Id_CR_SF_">'TPER Autre ESSMS_SF'!$K$48</definedName>
    <definedName name="CREFPHSALAGP_SALAUT__PRDANN0\FINESS_ET">'TPER type ESMS PH'!$L$48</definedName>
    <definedName name="CREFPHSALAGP_SALDIR__BEXANM1\FINESS_ET">'TPER type ESMS PH'!$K$13</definedName>
    <definedName name="CREFPHSALAGP_SALDIR__BEXANN0\Id_CR_SF_">'TPER Autre ESSMS_SF'!$L$13</definedName>
    <definedName name="CREFPHSALAGP_SALDIR__PRDANM1\Id_CR_SF_">'TPER Autre ESSMS_SF'!$K$13</definedName>
    <definedName name="CREFPHSALAGP_SALDIR__PRDANN0\FINESS_ET">'TPER type ESMS PH'!$L$13</definedName>
    <definedName name="CREFPHSALAGP_SALEDU__BEXANM1\FINESS_ET">'TPER type ESMS PH'!$K$33</definedName>
    <definedName name="CREFPHSALAGP_SALEDU__BEXANN0\Id_CR_SF_">'TPER Autre ESSMS_SF'!$L$33</definedName>
    <definedName name="CREFPHSALAGP_SALEDU__PRDANM1\Id_CR_SF_">'TPER Autre ESSMS_SF'!$K$33</definedName>
    <definedName name="CREFPHSALAGP_SALEDU__PRDANN0\FINESS_ET">'TPER type ESMS PH'!$L$33</definedName>
    <definedName name="CREFPHSALAGP_SALGES__BEXANM1\FINESS_ET">'TPER type ESMS PH'!$K$18</definedName>
    <definedName name="CREFPHSALAGP_SALGES__BEXANN0\Id_CR_SF_">'TPER Autre ESSMS_SF'!$L$18</definedName>
    <definedName name="CREFPHSALAGP_SALGES__PRDANM1\Id_CR_SF_">'TPER Autre ESSMS_SF'!$K$18</definedName>
    <definedName name="CREFPHSALAGP_SALGES__PRDANN0\FINESS_ET">'TPER type ESMS PH'!$L$18</definedName>
    <definedName name="CREFPHSALAGP_SALMED__BEXANM1\FINESS_ET">'TPER type ESMS PH'!$K$43</definedName>
    <definedName name="CREFPHSALAGP_SALMED__BEXANN0\Id_CR_SF_">'TPER Autre ESSMS_SF'!$L$43</definedName>
    <definedName name="CREFPHSALAGP_SALMED__PRDANM1\Id_CR_SF_">'TPER Autre ESSMS_SF'!$K$43</definedName>
    <definedName name="CREFPHSALAGP_SALMED__PRDANN0\FINESS_ET">'TPER type ESMS PH'!$L$43</definedName>
    <definedName name="CREFPHSALAGP_SALPARA_BEXANM1\FINESS_ET">'TPER type ESMS PH'!$K$38</definedName>
    <definedName name="CREFPHSALAGP_SALPARA_BEXANN0\Id_CR_SF_">'TPER Autre ESSMS_SF'!$L$38</definedName>
    <definedName name="CREFPHSALAGP_SALPARA_PRDANM1\Id_CR_SF_">'TPER Autre ESSMS_SF'!$K$38</definedName>
    <definedName name="CREFPHSALAGP_SALPARA_PRDANN0\FINESS_ET">'TPER type ESMS PH'!$L$38</definedName>
    <definedName name="CREFPHSALAGP_SALRES__BEXANM1\FINESS_ET">'TPER type ESMS PH'!$K$28</definedName>
    <definedName name="CREFPHSALAGP_SALRES__BEXANN0\Id_CR_SF_">'TPER Autre ESSMS_SF'!$L$28</definedName>
    <definedName name="CREFPHSALAGP_SALRES__PRDANM1\Id_CR_SF_">'TPER Autre ESSMS_SF'!$K$28</definedName>
    <definedName name="CREFPHSALAGP_SALRES__PRDANN0\FINESS_ET">'TPER type ESMS PH'!$L$28</definedName>
    <definedName name="CREFPHSALAGP_SALSER__BEXANM1\FINESS_ET">'TPER type ESMS PH'!$K$23</definedName>
    <definedName name="CREFPHSALAGP_SALSER__BEXANN0\Id_CR_SF_">'TPER Autre ESSMS_SF'!$L$23</definedName>
    <definedName name="CREFPHSALAGP_SALSER__PRDANM1\Id_CR_SF_">'TPER Autre ESSMS_SF'!$K$23</definedName>
    <definedName name="CREFPHSALAGP_SALSER__PRDANN0\FINESS_ET">'TPER type ESMS PH'!$L$23</definedName>
    <definedName name="CREFPHSALAGT_AGPLAUT_PRDANN0\FINESS_ET">'TPER type ESMS PH'!$D$49</definedName>
    <definedName name="CREFPHSALAGT_AGPLAUT_PRDANN0\Id_CR_SF_">'TPER Autre ESSMS_SF'!$D$49</definedName>
    <definedName name="CREFPHSALAGT_AGPLDIR_PRDANN0\FINESS_ET">'TPER type ESMS PH'!$D$14</definedName>
    <definedName name="CREFPHSALAGT_AGPLDIR_PRDANN0\Id_CR_SF_">'TPER Autre ESSMS_SF'!$D$14</definedName>
    <definedName name="CREFPHSALAGT_AGPLEDU_PRDANN0\FINESS_ET">'TPER type ESMS PH'!$D$34</definedName>
    <definedName name="CREFPHSALAGT_AGPLEDU_PRDANN0\Id_CR_SF_">'TPER Autre ESSMS_SF'!$D$34</definedName>
    <definedName name="CREFPHSALAGT_AGPLGES_PRDANN0\FINESS_ET">'TPER type ESMS PH'!$D$19</definedName>
    <definedName name="CREFPHSALAGT_AGPLGES_PRDANN0\Id_CR_SF_">'TPER Autre ESSMS_SF'!$D$19</definedName>
    <definedName name="CREFPHSALAGT_AGPLMED_PRDANN0\FINESS_ET">'TPER type ESMS PH'!$D$44</definedName>
    <definedName name="CREFPHSALAGT_AGPLMED_PRDANN0\Id_CR_SF_">'TPER Autre ESSMS_SF'!$D$44</definedName>
    <definedName name="CREFPHSALAGT_AGPLPARAPRDANN0\FINESS_ET">'TPER type ESMS PH'!$D$39</definedName>
    <definedName name="CREFPHSALAGT_AGPLPARAPRDANN0\Id_CR_SF_">'TPER Autre ESSMS_SF'!$D$39</definedName>
    <definedName name="CREFPHSALAGT_AGPLRES_PRDANN0\FINESS_ET">'TPER type ESMS PH'!$D$29</definedName>
    <definedName name="CREFPHSALAGT_AGPLRES_PRDANN0\Id_CR_SF_">'TPER Autre ESSMS_SF'!$D$29</definedName>
    <definedName name="CREFPHSALAGT_AGPLSER_PRDANN0\FINESS_ET">'TPER type ESMS PH'!$D$24</definedName>
    <definedName name="CREFPHSALAGT_AGPLSER_PRDANN0\Id_CR_SF_">'TPER Autre ESSMS_SF'!$D$24</definedName>
    <definedName name="CREFPHSALAGT_AGTPAUT_PRDANN0\FINESS_ET">'TPER type ESMS PH'!$E$49</definedName>
    <definedName name="CREFPHSALAGT_AGTPAUT_PRDANN0\Id_CR_SF_">'TPER Autre ESSMS_SF'!$E$49</definedName>
    <definedName name="CREFPHSALAGT_AGTPDIR_PRDANN0\FINESS_ET">'TPER type ESMS PH'!$E$14</definedName>
    <definedName name="CREFPHSALAGT_AGTPDIR_PRDANN0\Id_CR_SF_">'TPER Autre ESSMS_SF'!$E$14</definedName>
    <definedName name="CREFPHSALAGT_AGTPEDU_PRDANN0\FINESS_ET">'TPER type ESMS PH'!$E$34</definedName>
    <definedName name="CREFPHSALAGT_AGTPEDU_PRDANN0\Id_CR_SF_">'TPER Autre ESSMS_SF'!$E$34</definedName>
    <definedName name="CREFPHSALAGT_AGTPGES_PRDANN0\FINESS_ET">'TPER type ESMS PH'!$E$19</definedName>
    <definedName name="CREFPHSALAGT_AGTPGES_PRDANN0\Id_CR_SF_">'TPER Autre ESSMS_SF'!$E$19</definedName>
    <definedName name="CREFPHSALAGT_AGTPMED_PRDANN0\FINESS_ET">'TPER type ESMS PH'!$E$44</definedName>
    <definedName name="CREFPHSALAGT_AGTPMED_PRDANN0\Id_CR_SF_">'TPER Autre ESSMS_SF'!$E$44</definedName>
    <definedName name="CREFPHSALAGT_AGTPPARAPRDANN0\FINESS_ET">'TPER type ESMS PH'!$E$39</definedName>
    <definedName name="CREFPHSALAGT_AGTPPARAPRDANN0\Id_CR_SF_">'TPER Autre ESSMS_SF'!$E$39</definedName>
    <definedName name="CREFPHSALAGT_AGTPRES_PRDANN0\FINESS_ET">'TPER type ESMS PH'!$E$29</definedName>
    <definedName name="CREFPHSALAGT_AGTPRES_PRDANN0\Id_CR_SF_">'TPER Autre ESSMS_SF'!$E$29</definedName>
    <definedName name="CREFPHSALAGT_AGTPSER_PRDANN0\FINESS_ET">'TPER type ESMS PH'!$E$24</definedName>
    <definedName name="CREFPHSALAGT_AGTPSER_PRDANN0\Id_CR_SF_">'TPER Autre ESSMS_SF'!$E$24</definedName>
    <definedName name="CREFPHSALAGT_ETPAUT__BEXANM1\FINESS_ET">'TPER type ESMS PH'!$I$49</definedName>
    <definedName name="CREFPHSALAGT_ETPAUT__PRDANM1\Id_CR_SF_">'TPER Autre ESSMS_SF'!$I$49</definedName>
    <definedName name="CREFPHSALAGT_ETPAUT__PRDANN0\FINESS_ET">'TPER type ESMS PH'!$F$49</definedName>
    <definedName name="CREFPHSALAGT_ETPAUT__PRDANN0\Id_CR_SF_">'TPER Autre ESSMS_SF'!$F$49</definedName>
    <definedName name="CREFPHSALAGT_ETPDIR__BEXANM1\FINESS_ET">'TPER type ESMS PH'!$I$14</definedName>
    <definedName name="CREFPHSALAGT_ETPDIR__PRDANM1\Id_CR_SF_">'TPER Autre ESSMS_SF'!$I$14</definedName>
    <definedName name="CREFPHSALAGT_ETPDIR__PRDANN0\FINESS_ET">'TPER type ESMS PH'!$F$14</definedName>
    <definedName name="CREFPHSALAGT_ETPDIR__PRDANN0\Id_CR_SF_">'TPER Autre ESSMS_SF'!$F$14</definedName>
    <definedName name="CREFPHSALAGT_ETPEDU__BEXANM1\FINESS_ET">'TPER type ESMS PH'!$I$34</definedName>
    <definedName name="CREFPHSALAGT_ETPEDU__PRDANM1\Id_CR_SF_">'TPER Autre ESSMS_SF'!$I$34</definedName>
    <definedName name="CREFPHSALAGT_ETPEDU__PRDANN0\FINESS_ET">'TPER type ESMS PH'!$F$34</definedName>
    <definedName name="CREFPHSALAGT_ETPEDU__PRDANN0\Id_CR_SF_">'TPER Autre ESSMS_SF'!$F$34</definedName>
    <definedName name="CREFPHSALAGT_ETPGES__BEXANM1\FINESS_ET">'TPER type ESMS PH'!$I$19</definedName>
    <definedName name="CREFPHSALAGT_ETPGES__PRDANM1\Id_CR_SF_">'TPER Autre ESSMS_SF'!$I$19</definedName>
    <definedName name="CREFPHSALAGT_ETPGES__PRDANN0\FINESS_ET">'TPER type ESMS PH'!$F$19</definedName>
    <definedName name="CREFPHSALAGT_ETPGES__PRDANN0\Id_CR_SF_">'TPER Autre ESSMS_SF'!$F$19</definedName>
    <definedName name="CREFPHSALAGT_ETPMED__BEXANM1\FINESS_ET">'TPER type ESMS PH'!$I$44</definedName>
    <definedName name="CREFPHSALAGT_ETPMED__PRDANM1\Id_CR_SF_">'TPER Autre ESSMS_SF'!$I$44</definedName>
    <definedName name="CREFPHSALAGT_ETPMED__PRDANN0\FINESS_ET">'TPER type ESMS PH'!$F$44</definedName>
    <definedName name="CREFPHSALAGT_ETPMED__PRDANN0\Id_CR_SF_">'TPER Autre ESSMS_SF'!$F$44</definedName>
    <definedName name="CREFPHSALAGT_ETPPARA_BEXANM1\FINESS_ET">'TPER type ESMS PH'!$I$39</definedName>
    <definedName name="CREFPHSALAGT_ETPPARA_PRDANM1\Id_CR_SF_">'TPER Autre ESSMS_SF'!$I$39</definedName>
    <definedName name="CREFPHSALAGT_ETPPARA_PRDANN0\FINESS_ET">'TPER type ESMS PH'!$F$39</definedName>
    <definedName name="CREFPHSALAGT_ETPPARA_PRDANN0\Id_CR_SF_">'TPER Autre ESSMS_SF'!$F$39</definedName>
    <definedName name="CREFPHSALAGT_ETPRES__BEXANM1\FINESS_ET">'TPER type ESMS PH'!$I$29</definedName>
    <definedName name="CREFPHSALAGT_ETPRES__PRDANM1\Id_CR_SF_">'TPER Autre ESSMS_SF'!$I$29</definedName>
    <definedName name="CREFPHSALAGT_ETPRES__PRDANN0\FINESS_ET">'TPER type ESMS PH'!$F$29</definedName>
    <definedName name="CREFPHSALAGT_ETPRES__PRDANN0\Id_CR_SF_">'TPER Autre ESSMS_SF'!$F$29</definedName>
    <definedName name="CREFPHSALAGT_ETPSER__BEXANM1\FINESS_ET">'TPER type ESMS PH'!$I$24</definedName>
    <definedName name="CREFPHSALAGT_ETPSER__PRDANM1\Id_CR_SF_">'TPER Autre ESSMS_SF'!$I$24</definedName>
    <definedName name="CREFPHSALAGT_ETPSER__PRDANN0\FINESS_ET">'TPER type ESMS PH'!$F$24</definedName>
    <definedName name="CREFPHSALAGT_ETPSER__PRDANN0\Id_CR_SF_">'TPER Autre ESSMS_SF'!$F$24</definedName>
    <definedName name="CREFPHSALAGT_SALAUT__BEXANM1\FINESS_ET">'TPER type ESMS PH'!$K$49</definedName>
    <definedName name="CREFPHSALAGT_SALAUT__BEXANN0\Id_CR_SF_">'TPER Autre ESSMS_SF'!$L$49</definedName>
    <definedName name="CREFPHSALAGT_SALAUT__PRDANM1\Id_CR_SF_">'TPER Autre ESSMS_SF'!$K$49</definedName>
    <definedName name="CREFPHSALAGT_SALAUT__PRDANN0\FINESS_ET">'TPER type ESMS PH'!$L$49</definedName>
    <definedName name="CREFPHSALAGT_SALDIR__BEXANM1\FINESS_ET">'TPER type ESMS PH'!$K$14</definedName>
    <definedName name="CREFPHSALAGT_SALDIR__BEXANN0\Id_CR_SF_">'TPER Autre ESSMS_SF'!$L$14</definedName>
    <definedName name="CREFPHSALAGT_SALDIR__PRDANM1\Id_CR_SF_">'TPER Autre ESSMS_SF'!$K$14</definedName>
    <definedName name="CREFPHSALAGT_SALDIR__PRDANN0\FINESS_ET">'TPER type ESMS PH'!$L$14</definedName>
    <definedName name="CREFPHSALAGT_SALEDU__BEXANM1\FINESS_ET">'TPER type ESMS PH'!$K$34</definedName>
    <definedName name="CREFPHSALAGT_SALEDU__BEXANN0\Id_CR_SF_">'TPER Autre ESSMS_SF'!$L$34</definedName>
    <definedName name="CREFPHSALAGT_SALEDU__PRDANM1\Id_CR_SF_">'TPER Autre ESSMS_SF'!$K$34</definedName>
    <definedName name="CREFPHSALAGT_SALEDU__PRDANN0\FINESS_ET">'TPER type ESMS PH'!$L$34</definedName>
    <definedName name="CREFPHSALAGT_SALGES__BEXANM1\FINESS_ET">'TPER type ESMS PH'!$K$19</definedName>
    <definedName name="CREFPHSALAGT_SALGES__BEXANN0\Id_CR_SF_">'TPER Autre ESSMS_SF'!$L$19</definedName>
    <definedName name="CREFPHSALAGT_SALGES__PRDANM1\Id_CR_SF_">'TPER Autre ESSMS_SF'!$K$19</definedName>
    <definedName name="CREFPHSALAGT_SALGES__PRDANN0\FINESS_ET">'TPER type ESMS PH'!$L$19</definedName>
    <definedName name="CREFPHSALAGT_SALMED__BEXANM1\FINESS_ET">'TPER type ESMS PH'!$K$44</definedName>
    <definedName name="CREFPHSALAGT_SALMED__BEXANN0\Id_CR_SF_">'TPER Autre ESSMS_SF'!$L$44</definedName>
    <definedName name="CREFPHSALAGT_SALMED__PRDANM1\Id_CR_SF_">'TPER Autre ESSMS_SF'!$K$44</definedName>
    <definedName name="CREFPHSALAGT_SALMED__PRDANN0\FINESS_ET">'TPER type ESMS PH'!$L$44</definedName>
    <definedName name="CREFPHSALAGT_SALPARA_BEXANM1\FINESS_ET">'TPER type ESMS PH'!$K$39</definedName>
    <definedName name="CREFPHSALAGT_SALPARA_BEXANN0\Id_CR_SF_">'TPER Autre ESSMS_SF'!$L$39</definedName>
    <definedName name="CREFPHSALAGT_SALPARA_PRDANM1\Id_CR_SF_">'TPER Autre ESSMS_SF'!$K$39</definedName>
    <definedName name="CREFPHSALAGT_SALPARA_PRDANN0\FINESS_ET">'TPER type ESMS PH'!$L$39</definedName>
    <definedName name="CREFPHSALAGT_SALRES__BEXANM1\FINESS_ET">'TPER type ESMS PH'!$K$29</definedName>
    <definedName name="CREFPHSALAGT_SALRES__BEXANN0\Id_CR_SF_">'TPER Autre ESSMS_SF'!$L$29</definedName>
    <definedName name="CREFPHSALAGT_SALRES__PRDANM1\Id_CR_SF_">'TPER Autre ESSMS_SF'!$K$29</definedName>
    <definedName name="CREFPHSALAGT_SALRES__PRDANN0\FINESS_ET">'TPER type ESMS PH'!$L$29</definedName>
    <definedName name="CREFPHSALAGT_SALSER__BEXANM1\FINESS_ET">'TPER type ESMS PH'!$K$24</definedName>
    <definedName name="CREFPHSALAGT_SALSER__BEXANN0\Id_CR_SF_">'TPER Autre ESSMS_SF'!$L$24</definedName>
    <definedName name="CREFPHSALAGT_SALSER__PRDANM1\Id_CR_SF_">'TPER Autre ESSMS_SF'!$K$24</definedName>
    <definedName name="CREFPHSALAGT_SALSER__PRDANN0\FINESS_ET">'TPER type ESMS PH'!$L$24</definedName>
    <definedName name="ListeTP">'Liste'!$B$2:$B$3</definedName>
    <definedName name="Repere_TOTAL\FINESS_ET">'TPER type ESMS PH'!$C$52</definedName>
    <definedName name="Repere_TOTAL\Id_CR_SF_">'TPER Autre ESSMS_SF'!$C$52</definedName>
    <definedName name="Repere_TOTALCo\FINESS_ET">'TPER ESSMS PH Cofin'!$C$52</definedName>
    <definedName name="Repere_TOTALco\Id_CR_SF_">'TPER FAM-SAMSAH_SF'!$C$52</definedName>
    <definedName name="Repere_TOTALX\FINESS_ET">'TPER type ESMS PH'!$C$82</definedName>
    <definedName name="Repere_TOTALX\Id_CR_SF_">'TPER Autre ESSMS_SF'!$C$82</definedName>
    <definedName name="Repere_TOTALXco\FINESS_ET">'TPER ESSMS PH Cofin'!$C$82</definedName>
    <definedName name="Repere_TOTALXco\Id_CR_SF_">'TPER FAM-SAMSAH_SF'!$C$82</definedName>
    <definedName name="_xlnm.Print_Area" localSheetId="4">'Page de garde'!$B$1:$L$15</definedName>
    <definedName name="_xlnm.Print_Area" localSheetId="12">'TPER Autre ESSMS_SF'!$B$6:$M$274</definedName>
    <definedName name="_xlnm.Print_Area" localSheetId="8">'TPER ESSMS PH Cofin'!$B$6:$M$270</definedName>
    <definedName name="_xlnm.Print_Area" localSheetId="11">'TPER FAM-SAMSAH_SF'!$B$6:$M$270</definedName>
    <definedName name="_xlnm.Print_Area" localSheetId="7">'TPER type ESMS PH'!$B$5:$M$274</definedName>
  </definedNames>
  <calcPr fullCalcOnLoad="1"/>
</workbook>
</file>

<file path=xl/sharedStrings.xml><?xml version="1.0" encoding="utf-8"?>
<sst xmlns="http://schemas.openxmlformats.org/spreadsheetml/2006/main" count="930" uniqueCount="224">
  <si>
    <t>Divers</t>
  </si>
  <si>
    <t>Charges de sécurité sociale et de prévoyance</t>
  </si>
  <si>
    <t>Autres charges sociales</t>
  </si>
  <si>
    <t>(8)</t>
  </si>
  <si>
    <t>Nombre d'agents à temps plein
(1)</t>
  </si>
  <si>
    <t>Temps partiel</t>
  </si>
  <si>
    <t>Ecart
(7) = (5)-(6)</t>
  </si>
  <si>
    <t>Nombre d'agents 
(2)</t>
  </si>
  <si>
    <t>Nombre d'ETP
(3)</t>
  </si>
  <si>
    <t>Nombre d'agents 
(4) = (1)+(2)</t>
  </si>
  <si>
    <t>Nombre d'ETP
(5) = (1)+(3)</t>
  </si>
  <si>
    <t>Tableau des effectifs</t>
  </si>
  <si>
    <t>Ecart</t>
  </si>
  <si>
    <t>Comptes / intitulés (*)</t>
  </si>
  <si>
    <t>Assiette</t>
  </si>
  <si>
    <t>Taux</t>
  </si>
  <si>
    <t>Montant</t>
  </si>
  <si>
    <t>Impôts, taxes et versements assimilés</t>
  </si>
  <si>
    <t xml:space="preserve"> Impôts, taxes et versements assimilés sur rémunérations (administration des impôts)</t>
  </si>
  <si>
    <t>Taxe sur les salaires</t>
  </si>
  <si>
    <t>Taxe d'apprentissage</t>
  </si>
  <si>
    <t>Autres impôts, taxes et versements assimilés sur rémunérations</t>
  </si>
  <si>
    <t xml:space="preserve"> Impôts, taxes et versements assimilés sur rémunérations (autres organismes)</t>
  </si>
  <si>
    <t>Versement transport</t>
  </si>
  <si>
    <t>Allocation logement</t>
  </si>
  <si>
    <t>Participation des employeurs à la formation professionnelle continue</t>
  </si>
  <si>
    <t>AGEFIPH</t>
  </si>
  <si>
    <t>Personnel non médical</t>
  </si>
  <si>
    <t>Cotisations à l'URSSAF</t>
  </si>
  <si>
    <t>Sur totalité des salaires</t>
  </si>
  <si>
    <t>Sur salaires plafonnés (tranche A)</t>
  </si>
  <si>
    <t>URSSAF prévoyance</t>
  </si>
  <si>
    <t>Cotisations aux mutuelles</t>
  </si>
  <si>
    <t>Cotisations aux caisses de retraite</t>
  </si>
  <si>
    <t>Cotisations à l'ASSEDIC</t>
  </si>
  <si>
    <t>Cotisations à la CNRACL (établissements publics)</t>
  </si>
  <si>
    <t>Cotisations aux autres organismes sociaux (à préciser)</t>
  </si>
  <si>
    <t>Personnel médical</t>
  </si>
  <si>
    <t>Remboursements sur charges de sécurité sociale et de prévoyance</t>
  </si>
  <si>
    <t>Prestations versées pour le compte du FNAL</t>
  </si>
  <si>
    <t>Fonds de solidarité</t>
  </si>
  <si>
    <t>Allocations de chômage</t>
  </si>
  <si>
    <t>Fonds d'insertion des personnes handicapées</t>
  </si>
  <si>
    <t>Médecine du travail</t>
  </si>
  <si>
    <t>Cartes de transport</t>
  </si>
  <si>
    <t>Comité d'hygiène et de sécurité</t>
  </si>
  <si>
    <t>Œuvres sociales</t>
  </si>
  <si>
    <t>Dont fonctionnement</t>
  </si>
  <si>
    <t>Remboursements sur autres charges sociales</t>
  </si>
  <si>
    <t>(9)</t>
  </si>
  <si>
    <t>N-1</t>
  </si>
  <si>
    <t>N</t>
  </si>
  <si>
    <t>(10)=(9)-(8)</t>
  </si>
  <si>
    <t>Charges de l'employeur sur rémunérations au titre de l'année N (Personnel figurant au tableau des effectifs)</t>
  </si>
  <si>
    <t>PERSONNEL</t>
  </si>
  <si>
    <t>Nombre d'ETP</t>
  </si>
  <si>
    <t>Hébergement 
en ETP</t>
  </si>
  <si>
    <t>Dépendance 
en ETP</t>
  </si>
  <si>
    <t>Soins 
en ETP</t>
  </si>
  <si>
    <t>Valorisation salaires et charges sociales et fiscales</t>
  </si>
  <si>
    <t>IMPUTATION à la section "Hébergement"</t>
  </si>
  <si>
    <t>IMPUTATION à la section "Dépendance"</t>
  </si>
  <si>
    <t>IMPUTATION à la section "Soins"</t>
  </si>
  <si>
    <t>ASH - agents de service affectés aux fonctions de blanchissage, nettoyage et service des repas</t>
  </si>
  <si>
    <t>AUTRES AUXILIAIRES MEDICAUX</t>
  </si>
  <si>
    <t>MEDECIN</t>
  </si>
  <si>
    <t>TOTAL</t>
  </si>
  <si>
    <t>INFIRMIER</t>
  </si>
  <si>
    <t>DIRECTION - ADMINISTRATION</t>
  </si>
  <si>
    <t>CUISINE - SERVICES GENERAUX - Diététicien</t>
  </si>
  <si>
    <t>ANIMATION - SERVICE SOCIAL</t>
  </si>
  <si>
    <t>Imputation à la section "Soins"</t>
  </si>
  <si>
    <t>Nombre d'ETP N-1 (*)
(6)</t>
  </si>
  <si>
    <t>(*): Nombre d'ETP inscrits au précédent tableau des effectifs rémunérés (budget exécutoire)</t>
  </si>
  <si>
    <t>Année N 
(3)</t>
  </si>
  <si>
    <t>Année N-1 
(4)</t>
  </si>
  <si>
    <t>Ecart: (1)-(2)</t>
  </si>
  <si>
    <t>Ecart: (3)-(4)</t>
  </si>
  <si>
    <t>Répartition des charges relatives au personnel extérieur à l'établissement (hors experts juridiques et comptables et commissaire aux comptes)</t>
  </si>
  <si>
    <t>Emplois permanents (P) / temporaires (T)</t>
  </si>
  <si>
    <t>Services extérieurs (hors audits, experts juridiques, comptables et commissaires aux comptes)</t>
  </si>
  <si>
    <t>Catégorie / emplois</t>
  </si>
  <si>
    <t>Equivalents temps plein Année N</t>
  </si>
  <si>
    <t>Equivalents temps plein Année N-1</t>
  </si>
  <si>
    <t>N° de compte d'imputation de la prestation - Libellé du compte</t>
  </si>
  <si>
    <t>Montant de la prestation</t>
  </si>
  <si>
    <t>Dont effectifs émargeant sur le forfait soins</t>
  </si>
  <si>
    <t>Tableau des effectifs global</t>
  </si>
  <si>
    <t>Annexe 6C : Tableau prévisionnel des effectifs rémunérés (y compris personnel de remplacement)</t>
  </si>
  <si>
    <t>ETP 
(année N) 
(1)</t>
  </si>
  <si>
    <t>Nbre d'agents (prévu N)</t>
  </si>
  <si>
    <t>ETP
(année N-1) (*) (2)</t>
  </si>
  <si>
    <t>Empl. Perm. (P) / temp. (T)</t>
  </si>
  <si>
    <t xml:space="preserve">DIRECTION / ENCADREMENT </t>
  </si>
  <si>
    <t>ADMINISTRATION / GESTION</t>
  </si>
  <si>
    <t>SERVICES GENERAUX</t>
  </si>
  <si>
    <t>RESTAURATION</t>
  </si>
  <si>
    <t>SOCIO-EDUCATIF</t>
  </si>
  <si>
    <t>MEDICAL</t>
  </si>
  <si>
    <t>PARAMEDICAL</t>
  </si>
  <si>
    <t xml:space="preserve"> CADRE NORMALISE DE PRESENTATION DES DOCUMENTS ANNEXES PREVUS A L'ARTICLE R. 314-222 DU CODE DE L'ACTION SOCIALE ET DES FAMILLES</t>
  </si>
  <si>
    <t>Exercice :</t>
  </si>
  <si>
    <t>N° FINESS (entité juridique) :</t>
  </si>
  <si>
    <t>Organisme gestionnaire :</t>
  </si>
  <si>
    <t>FINESS ET :</t>
  </si>
  <si>
    <t>Etablissements et services</t>
  </si>
  <si>
    <t>Adresses</t>
  </si>
  <si>
    <t>Catégorie</t>
  </si>
  <si>
    <t>categorie</t>
  </si>
  <si>
    <t>Raison sociale :</t>
  </si>
  <si>
    <t>FAM-SAMSAH</t>
  </si>
  <si>
    <t>T</t>
  </si>
  <si>
    <t>P</t>
  </si>
  <si>
    <t xml:space="preserve">Date de génération du fichier </t>
  </si>
  <si>
    <t>Liste TP</t>
  </si>
  <si>
    <t>Imputation à la section "Hébergement"</t>
  </si>
  <si>
    <t>Imputation à la section "Dépendance"</t>
  </si>
  <si>
    <t/>
  </si>
  <si>
    <t>AEPRDEFF</t>
  </si>
  <si>
    <t>AIDES SOIGNANTS, AIDES MEDICO-PEDAGOGIQUES ET ACCOMPAGNANTS EDUCATIFS ET SOCIAUX</t>
  </si>
  <si>
    <t>A.S.</t>
  </si>
  <si>
    <t>A.M.P.</t>
  </si>
  <si>
    <t>A.E.S.</t>
  </si>
  <si>
    <t>AUTRES FONCTIONS</t>
  </si>
  <si>
    <t>Taux normal</t>
  </si>
  <si>
    <t>1er taux majoré</t>
  </si>
  <si>
    <t>2ème taux majoré</t>
  </si>
  <si>
    <t>3ème taux majoré</t>
  </si>
  <si>
    <t>PSYCHOLOGUES</t>
  </si>
  <si>
    <t>PHARMACIENS - PREPARATEURS EN PHARMACIE</t>
  </si>
  <si>
    <t>Charges relatives au personnel extérieur à l'établissement</t>
  </si>
  <si>
    <t>(*) A compléter si nécessaire</t>
  </si>
  <si>
    <t>Total</t>
  </si>
  <si>
    <t>Autres (à préciser)</t>
  </si>
  <si>
    <t>Lisez-moi du cadre "TPER"</t>
  </si>
  <si>
    <t>Nombre d'ETP
N-1 (*)</t>
  </si>
  <si>
    <t>Valorisation salaires et charges sociales et fiscales
N-1 (*)</t>
  </si>
  <si>
    <t>Charges relatives au personnel extérieur à l'établissement
N-1 (*)</t>
  </si>
  <si>
    <t>(*) Nombre d'ETP et charges inscrits au tableau prévisionnel des emplois rémunérés annexé au cadre EPRD de l'année N-1</t>
  </si>
  <si>
    <t xml:space="preserve">1) Le finess juridique (FINESS EJ) doit être saisi dans le champ situé en haut de la page de garde (Champ nommé « N° FINESS (entité juridique) ») </t>
  </si>
  <si>
    <t xml:space="preserve">a) 1er finess ET : </t>
  </si>
  <si>
    <t xml:space="preserve">b) 2ème finess ET : </t>
  </si>
  <si>
    <t xml:space="preserve">c) Etc. </t>
  </si>
  <si>
    <t xml:space="preserve">- Le N° FINESS EJ saisi dans la page de garde doit être le même que le N° FINESS EJ du dossier de dépôt sur la plateforme ImportEPRD. </t>
  </si>
  <si>
    <t xml:space="preserve">- Les FINESS ET (Etablissement) saisis dans le tableau de la page de garde doivent impérativement correspondre aux FINESS ET affectés au dossier sur la plateforme ImportEPRD. </t>
  </si>
  <si>
    <t>EHPAD-AJA</t>
  </si>
  <si>
    <t>Emploi permanent (P) /  temporaire (T)</t>
  </si>
  <si>
    <t xml:space="preserve">Récapitulatif des aides contextuelles </t>
  </si>
  <si>
    <t>N° FINESS (entité juridique)</t>
  </si>
  <si>
    <t>Lignes du tableau de la page de garde</t>
  </si>
  <si>
    <t>Icônes du tableau de la page de garde</t>
  </si>
  <si>
    <t xml:space="preserve">: crée les onglets correspondants selon le procédé décrit dans le "LISEZ-MOI". </t>
  </si>
  <si>
    <t>N° FINESS Etablissement</t>
  </si>
  <si>
    <t xml:space="preserve">Indiquer le n° FINESS de l'établissement, du service ou de l'activité. </t>
  </si>
  <si>
    <t>Dénomination du CR sans n° FINESS</t>
  </si>
  <si>
    <t>Donner un titre explicite: par exemple nom du site et structure de rattachement</t>
  </si>
  <si>
    <t>N° FINESS de rattachement</t>
  </si>
  <si>
    <t xml:space="preserve">Saisir le n° FINESS de l'établissement: service/activité auquel le budget est adossé (ESAT, AJ, etc.) </t>
  </si>
  <si>
    <t>Imputation des ASG</t>
  </si>
  <si>
    <t xml:space="preserve">La fonction d'ASG étant accessible aux AS et aux AMP, ces emplois sont à retracer directement dans l’une ou l’autre de ces catégories selon la situation d’emploi dans l'établissement donné, et sont à affecter à 100% à la section « soins ». </t>
  </si>
  <si>
    <t xml:space="preserve">Indiquer le n° FINESS de l'organisme gestionnaire en tant que personnalité morale. Il doit correspondre au N° FINESS EJ du dossier de dépôt sur la plateforme de collecte. Lorsque l'EPRD est établi par une société commerciale pour le compte d'une autre société contrôlée, indiquer le n° FINESS qui a été sélectionné pour déposer le fichier sur cette plateforme. </t>
  </si>
  <si>
    <t xml:space="preserve">Saisir les informations du compte de résultat prévisionnel principal (CRPP) et/ou des comptes de résultat prévisionnels annexes (CRPA). </t>
  </si>
  <si>
    <t>: supprime un CRPA du tableau (dans la colonne C "Etablissement ou service", sélectionnez la ligne à supprimer puis cliquez sur "-").</t>
  </si>
  <si>
    <t xml:space="preserve">: modifie une saisie de n° FINESS Etablissement déjà enregistrée. Placez-vous sur la ligne à modifier dans la colonne "Etablissements et services", puis cliquez sur l'icône. </t>
  </si>
  <si>
    <t xml:space="preserve">Les FINESS saisis doivent impérativement correspondre aux FINESS ET affectés au dossier sur la plateforme de collecte. </t>
  </si>
  <si>
    <t>Identification des activités sans numéro FINESS</t>
  </si>
  <si>
    <t>Adresse</t>
  </si>
  <si>
    <t>Liste des établissements, services et activités sans FINESS Etablissement relevant du périmètre de l'EPRD</t>
  </si>
  <si>
    <t>Dénomination du CRP sans n° FINESS</t>
  </si>
  <si>
    <t xml:space="preserve">N° Identifiant : </t>
  </si>
  <si>
    <t xml:space="preserve">FINESS de rattachement : </t>
  </si>
  <si>
    <t>Dénomination du CRP sans FINESS</t>
  </si>
  <si>
    <t>FINESS de rattachement :</t>
  </si>
  <si>
    <t>Dénomination du CRP sans Finess :</t>
  </si>
  <si>
    <t>Autres ESSMS</t>
  </si>
  <si>
    <t xml:space="preserve">Ils doivent nécessairement relever du FINESS de l'entité juridique (sauf cas particulier des sociétés commerciales contrôlées). </t>
  </si>
  <si>
    <t>S'il n'existe pas de structure d'adossement, saisir le n° FINESS Etablissement de votre choix (parmi ceux gérés par l'entité juridique) ou bien le n° FINESS de l'entité juridique, afin de le rattacher à une structure identifiée au sein du périmètre. Il est préconisé de ne pas changer le n° FINESS de rattachement d'une année sur l'autre.</t>
  </si>
  <si>
    <t>CRP rattaché à d'autres ESSMS</t>
  </si>
  <si>
    <t>categorie_Id_CRP_SF</t>
  </si>
  <si>
    <t>CRP rattaché à un EHPAD</t>
  </si>
  <si>
    <t>CRP rattaché à un FAM-SAMSAH</t>
  </si>
  <si>
    <t>Etablissements et services relevant du périmètre de l'EPRD :</t>
  </si>
  <si>
    <t>(*) Veuillez saisir un identifiant de votre choix comprenant 6 caractères (sans caractères spéciaux, tirets, accents…).</t>
  </si>
  <si>
    <t>Identifiant (*)</t>
  </si>
  <si>
    <t xml:space="preserve">  Allègements sur charges sociales et fiscales</t>
  </si>
  <si>
    <t>Nous vous invitons à compléter le tableau de l'onglet "Id_CR_SF" selon le même ordonnancement chaque année, afin qu'un même numéro d'identification soit toujours attribué à la même activité.</t>
  </si>
  <si>
    <t>Annexe 6B : Tableau prévisionnel des effectifs rémunérés (y compris personnel de remplacement) applicable aux établissements et services cofinancés (FAM, SAMSAH, etc.)</t>
  </si>
  <si>
    <t>Annexe 6A : Tableau prévisionnel des effectifs rémunérés - Répartition des charges relatives au personnel salarié dans les EHPAD, PUV et AJ (y compris personnel de remplacement)</t>
  </si>
  <si>
    <t>Rémunérations brutes + charges sociales et fiscales</t>
  </si>
  <si>
    <r>
      <t>Ce cadre correspond aux tableaux prévisionnels des effectifs rémunérés (TPER) prévus à l'article R. 314-224 du CASF et conformes aux modèles figurant aux annexes 6A à 6C de l'arrêté du 27 décembre 2016 (</t>
    </r>
    <r>
      <rPr>
        <sz val="8"/>
        <rFont val="Arial"/>
        <family val="2"/>
      </rPr>
      <t>NOR: AFSA161902A</t>
    </r>
    <r>
      <rPr>
        <sz val="10"/>
        <rFont val="Arial"/>
        <family val="2"/>
      </rPr>
      <t xml:space="preserve">). </t>
    </r>
  </si>
  <si>
    <t xml:space="preserve">Ce modèle fait apparaître, pour chacun des CRP, par type d'emploi, les effectifs, les rémunérations et les charges sociales et fiscales du personnel inscrit au budget (y compris personnels de remplacement). </t>
  </si>
  <si>
    <t xml:space="preserve">I.- Fonctionnement du cadre </t>
  </si>
  <si>
    <r>
      <t xml:space="preserve">Dans ce tableau, il convient de saisir </t>
    </r>
    <r>
      <rPr>
        <b/>
        <sz val="10"/>
        <color indexed="8"/>
        <rFont val="Arial"/>
        <family val="2"/>
      </rPr>
      <t xml:space="preserve">une ligne par établissement ou service </t>
    </r>
    <r>
      <rPr>
        <sz val="10"/>
        <color indexed="8"/>
        <rFont val="Arial"/>
        <family val="2"/>
      </rPr>
      <t xml:space="preserve">(nommé ci-après FINESS ET pour plus de simplicité), selon les modalités suivantes : </t>
    </r>
  </si>
  <si>
    <r>
      <t>i)</t>
    </r>
    <r>
      <rPr>
        <sz val="7"/>
        <color indexed="8"/>
        <rFont val="Times New Roman"/>
        <family val="1"/>
      </rPr>
      <t xml:space="preserve">     </t>
    </r>
    <r>
      <rPr>
        <sz val="10"/>
        <color indexed="8"/>
        <rFont val="Arial"/>
        <family val="2"/>
      </rPr>
      <t>saisie de la première ligne</t>
    </r>
  </si>
  <si>
    <r>
      <t>ii)</t>
    </r>
    <r>
      <rPr>
        <sz val="7"/>
        <color indexed="8"/>
        <rFont val="Times New Roman"/>
        <family val="1"/>
      </rPr>
      <t xml:space="preserve">   </t>
    </r>
    <r>
      <rPr>
        <sz val="10"/>
        <color indexed="8"/>
        <rFont val="Arial"/>
        <family val="2"/>
      </rPr>
      <t xml:space="preserve">puis clic sur l’icône </t>
    </r>
    <r>
      <rPr>
        <b/>
        <sz val="12"/>
        <color indexed="50"/>
        <rFont val="Arial"/>
        <family val="2"/>
      </rPr>
      <t>+</t>
    </r>
  </si>
  <si>
    <r>
      <t>iii) l’onglet du TPER relatif au 1</t>
    </r>
    <r>
      <rPr>
        <vertAlign val="superscript"/>
        <sz val="10"/>
        <color indexed="8"/>
        <rFont val="Arial"/>
        <family val="2"/>
      </rPr>
      <t>er</t>
    </r>
    <r>
      <rPr>
        <sz val="10"/>
        <color indexed="8"/>
        <rFont val="Arial"/>
        <family val="2"/>
      </rPr>
      <t xml:space="preserve"> FINESS ET est alors automatiquement généré.  </t>
    </r>
  </si>
  <si>
    <r>
      <t>i)</t>
    </r>
    <r>
      <rPr>
        <sz val="7"/>
        <color indexed="8"/>
        <rFont val="Times New Roman"/>
        <family val="1"/>
      </rPr>
      <t xml:space="preserve">     </t>
    </r>
    <r>
      <rPr>
        <sz val="10"/>
        <color indexed="8"/>
        <rFont val="Arial"/>
        <family val="2"/>
      </rPr>
      <t>saisie de la deuxième ligne</t>
    </r>
  </si>
  <si>
    <r>
      <t>iii) l’onglet du TPER relatif au 2ème F</t>
    </r>
    <r>
      <rPr>
        <sz val="10"/>
        <color indexed="8"/>
        <rFont val="Arial"/>
        <family val="2"/>
      </rPr>
      <t xml:space="preserve">INESS ET est alors automatiquement généré.  </t>
    </r>
  </si>
  <si>
    <t>II.- Consignes d'utilisation</t>
  </si>
  <si>
    <r>
      <t xml:space="preserve">- Le cadre normalisé n'est </t>
    </r>
    <r>
      <rPr>
        <b/>
        <sz val="10"/>
        <color indexed="8"/>
        <rFont val="Arial"/>
        <family val="2"/>
      </rPr>
      <t>pas compatible avec Libre Office ni Open Office</t>
    </r>
    <r>
      <rPr>
        <sz val="10"/>
        <color indexed="8"/>
        <rFont val="Arial"/>
        <family val="2"/>
      </rPr>
      <t xml:space="preserve">.  </t>
    </r>
  </si>
  <si>
    <r>
      <t xml:space="preserve">- Veuillez </t>
    </r>
    <r>
      <rPr>
        <b/>
        <sz val="10"/>
        <color indexed="8"/>
        <rFont val="Arial"/>
        <family val="2"/>
      </rPr>
      <t xml:space="preserve">ne pas "couper-coller"/"copier-coller" </t>
    </r>
    <r>
      <rPr>
        <sz val="10"/>
        <color indexed="8"/>
        <rFont val="Arial"/>
        <family val="2"/>
      </rPr>
      <t xml:space="preserve">des cellules, ceci peut endommager la structure des cadres Excels (mais des macros de remplissage automatique des cellules librement saisissables sont possibles). </t>
    </r>
  </si>
  <si>
    <t>- Veuillez ne pas modifier tout élément de mise en page (comme les déplacements, insertions de lignes ou de colonnes).</t>
  </si>
  <si>
    <t>III.- Cas spécifique des activités sans FINESS</t>
  </si>
  <si>
    <r>
      <t>Pour chaque ligne, un identifiant est créé automatiquement à partir des données du tableau de l'onglet "Id_CR_SF". Les onglets sont créés dans l'ordre de remplissage de ce tableau</t>
    </r>
    <r>
      <rPr>
        <sz val="10"/>
        <color indexed="8"/>
        <rFont val="Arial"/>
        <family val="2"/>
      </rPr>
      <t xml:space="preserve">. </t>
    </r>
  </si>
  <si>
    <r>
      <t xml:space="preserve">Nous vous invitons à compléter ce tableau </t>
    </r>
    <r>
      <rPr>
        <sz val="10"/>
        <color indexed="8"/>
        <rFont val="Arial"/>
        <family val="2"/>
      </rPr>
      <t>selon le même ordonnancement chaque année, afin qu'un même numéro d'identification soit toujours attribué à la même activité.</t>
    </r>
  </si>
  <si>
    <t xml:space="preserve">A noter : dans un souci d'adaptation permanente aux pratiques, des modifications ont été apportées aux cadres tels qu'ils figurent dans l'arrêté précité. </t>
  </si>
  <si>
    <t>Des différences apparaissent donc, de manière à en faciliter le remplissage et l'instruction, dans l'attente de la parution d'un nouvel arrêté à venir.</t>
  </si>
  <si>
    <t xml:space="preserve">Ce cadre fonctionne sur la base d'un procédé de création automatique des onglets en remplissant le tableau de page de garde nommé « Etablissements et services relevant du </t>
  </si>
  <si>
    <r>
      <t xml:space="preserve">périmètre de l'EPRD » et en cliquant sur l’icône : </t>
    </r>
    <r>
      <rPr>
        <b/>
        <sz val="11"/>
        <color indexed="50"/>
        <rFont val="Arial"/>
        <family val="2"/>
      </rPr>
      <t>+</t>
    </r>
    <r>
      <rPr>
        <sz val="10"/>
        <color indexed="8"/>
        <rFont val="Arial"/>
        <family val="2"/>
      </rPr>
      <t xml:space="preserve"> , selon l’ordonnancement suivant : </t>
    </r>
  </si>
  <si>
    <t>2) Chacun des finess Etablissement (FINESS ET) relevant de l’organisme gestionnaire (c'est-à-dire du Finess EJ renseigné plus haut) et inclus dans le périmètre de l’EPRD, doit</t>
  </si>
  <si>
    <t xml:space="preserve">être renseigné dans le tableau du bas de la page de garde "Etablissements et services relevant du périmètre de l'EPRD". </t>
  </si>
  <si>
    <r>
      <rPr>
        <b/>
        <sz val="10"/>
        <rFont val="Arial"/>
        <family val="2"/>
      </rPr>
      <t xml:space="preserve">Les champs à saisir obligatoirement sur chaque ligne, pour que les onglets soient effectivement générés, </t>
    </r>
    <r>
      <rPr>
        <sz val="10"/>
        <rFont val="Arial"/>
        <family val="2"/>
      </rPr>
      <t xml:space="preserve">sont: </t>
    </r>
  </si>
  <si>
    <t>- "N° FINESS Etablissement" 
- "Catégorie"</t>
  </si>
  <si>
    <t>- Le déverrouillage peut véroler le fichier (impactant potentiellement la bonne marche de toutes les fonctions automatiques et la reconnaissance du fichier lors du dépôt sur la plateforme).</t>
  </si>
  <si>
    <r>
      <t>Afin de permettre l'intégration technique des activités sans FINESS dans le présent cadre, il convient de saisir l'onglet "</t>
    </r>
    <r>
      <rPr>
        <i/>
        <sz val="10"/>
        <color indexed="8"/>
        <rFont val="Arial"/>
        <family val="2"/>
      </rPr>
      <t>Id_CR_SF</t>
    </r>
    <r>
      <rPr>
        <sz val="10"/>
        <color indexed="8"/>
        <rFont val="Arial"/>
        <family val="2"/>
      </rPr>
      <t>" selon le même procédé que le tableau de la page de</t>
    </r>
  </si>
  <si>
    <t xml:space="preserve">garde décrit en I. ci-dessus, afin que les onglets d'annexe financière des CRP sans finess soient créés automatiquement. </t>
  </si>
  <si>
    <t>#AEPRDEFF-2017-01#</t>
  </si>
  <si>
    <t>Gestionnaire</t>
  </si>
  <si>
    <t>Item</t>
  </si>
  <si>
    <t>Valeur Gestionnaire</t>
  </si>
  <si>
    <t>Référence</t>
  </si>
  <si>
    <t>Valeur Cadre</t>
  </si>
  <si>
    <t>Avis</t>
  </si>
  <si>
    <t>Cadre - version : 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</si>
</sst>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_-* #,##0.00_ _F_-;\-* #,##0.00_ _F_-;_-* &quot;-&quot;??_ _F_-;_-@_-"/>
    <numFmt numFmtId="166" formatCode="_-* #,##0.00\ &quot;F&quot;_-;\-* #,##0.00\ &quot;F&quot;_-;_-* &quot;-&quot;??\ &quot;F&quot;_-;_-@_-"/>
    <numFmt numFmtId="167" formatCode="#,##0.00\ &quot;€&quot;"/>
    <numFmt numFmtId="168" formatCode="0########"/>
    <numFmt numFmtId="169" formatCode="#,##0\ &quot;€&quot;"/>
    <numFmt numFmtId="170" formatCode="_-* #,##0.0\ &quot;€&quot;_-;\-* #,##0.0\ &quot;€&quot;_-;_-* &quot;-&quot;??\ &quot;€&quot;_-;_-@_-"/>
    <numFmt numFmtId="171" formatCode="_-* #,##0\ &quot;€&quot;_-;\-* #,##0\ &quot;€&quot;_-;_-* &quot;-&quot;??\ &quot;€&quot;_-;_-@_-"/>
    <numFmt numFmtId="172" formatCode="0#&quot; &quot;##&quot; &quot;##&quot; &quot;##&quot; &quot;##"/>
    <numFmt numFmtId="173" formatCode="#,##0_ ;\-#,##0\ "/>
    <numFmt numFmtId="174" formatCode="#,##0.0_ ;\-#,##0.0\ "/>
    <numFmt numFmtId="175" formatCode="#,##0.00\ _€"/>
  </numFmts>
  <fonts count="69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Geneva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color indexed="8"/>
      <name val="Times New Roman"/>
      <family val="1"/>
    </font>
    <font>
      <sz val="11"/>
      <name val="Arial"/>
      <family val="2"/>
    </font>
    <font>
      <b/>
      <i/>
      <sz val="12"/>
      <name val="Arial"/>
      <family val="2"/>
    </font>
    <font>
      <b/>
      <sz val="10"/>
      <color indexed="8"/>
      <name val="Arial"/>
      <family val="2"/>
    </font>
    <font>
      <b/>
      <sz val="11"/>
      <color indexed="50"/>
      <name val="Arial"/>
      <family val="2"/>
    </font>
    <font>
      <b/>
      <sz val="12"/>
      <color indexed="50"/>
      <name val="Arial"/>
      <family val="2"/>
    </font>
    <font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hair"/>
      <bottom style="hair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/>
      <top style="thin"/>
      <bottom style="thin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/>
      <bottom style="hair"/>
    </border>
    <border>
      <left style="thin"/>
      <right style="medium"/>
      <top>
        <color indexed="63"/>
      </top>
      <bottom style="hair"/>
    </border>
    <border>
      <left/>
      <right/>
      <top style="thin"/>
      <bottom/>
    </border>
    <border>
      <left/>
      <right style="medium"/>
      <top style="thin"/>
      <bottom>
        <color indexed="63"/>
      </bottom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/>
      <right/>
      <top/>
      <bottom style="thick">
        <color theme="0"/>
      </bottom>
    </border>
    <border>
      <left/>
      <right style="thin">
        <color theme="0"/>
      </right>
      <top/>
      <bottom style="thick">
        <color theme="0"/>
      </bottom>
    </border>
    <border>
      <left style="thin">
        <color theme="0"/>
      </left>
      <right/>
      <top/>
      <bottom style="thick">
        <color theme="0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4" fillId="30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6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463">
    <xf numFmtId="0" fontId="0" fillId="0" borderId="0" xfId="0" applyFont="1" applyAlignment="1">
      <alignment/>
    </xf>
    <xf numFmtId="0" fontId="4" fillId="33" borderId="10" xfId="0" applyFont="1" applyFill="1" applyBorder="1" applyAlignment="1" applyProtection="1">
      <alignment horizontal="left" vertical="center" indent="1"/>
      <protection/>
    </xf>
    <xf numFmtId="0" fontId="4" fillId="33" borderId="11" xfId="0" applyFont="1" applyFill="1" applyBorder="1" applyAlignment="1" applyProtection="1">
      <alignment horizontal="left" vertical="center" indent="1"/>
      <protection/>
    </xf>
    <xf numFmtId="0" fontId="4" fillId="34" borderId="12" xfId="0" applyFont="1" applyFill="1" applyBorder="1" applyAlignment="1" applyProtection="1">
      <alignment horizontal="left" vertical="center" indent="1"/>
      <protection/>
    </xf>
    <xf numFmtId="0" fontId="2" fillId="35" borderId="0" xfId="0" applyFont="1" applyFill="1" applyBorder="1" applyAlignment="1" applyProtection="1">
      <alignment horizontal="center" vertical="center" wrapText="1"/>
      <protection/>
    </xf>
    <xf numFmtId="0" fontId="5" fillId="35" borderId="0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Border="1" applyAlignment="1" applyProtection="1" quotePrefix="1">
      <alignment vertical="center" wrapText="1"/>
      <protection/>
    </xf>
    <xf numFmtId="0" fontId="5" fillId="35" borderId="0" xfId="0" applyFont="1" applyFill="1" applyBorder="1" applyAlignment="1" applyProtection="1" quotePrefix="1">
      <alignment vertical="center" wrapText="1"/>
      <protection/>
    </xf>
    <xf numFmtId="0" fontId="5" fillId="35" borderId="13" xfId="0" applyFont="1" applyFill="1" applyBorder="1" applyAlignment="1" applyProtection="1" quotePrefix="1">
      <alignment vertical="center" wrapText="1"/>
      <protection/>
    </xf>
    <xf numFmtId="0" fontId="2" fillId="35" borderId="0" xfId="0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2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vertical="center"/>
      <protection/>
    </xf>
    <xf numFmtId="0" fontId="2" fillId="35" borderId="14" xfId="0" applyFont="1" applyFill="1" applyBorder="1" applyAlignment="1" applyProtection="1">
      <alignment vertical="center"/>
      <protection/>
    </xf>
    <xf numFmtId="0" fontId="2" fillId="35" borderId="15" xfId="0" applyFont="1" applyFill="1" applyBorder="1" applyAlignment="1" applyProtection="1">
      <alignment vertical="center"/>
      <protection/>
    </xf>
    <xf numFmtId="0" fontId="2" fillId="36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7" fillId="35" borderId="16" xfId="0" applyFont="1" applyFill="1" applyBorder="1" applyAlignment="1" applyProtection="1">
      <alignment/>
      <protection/>
    </xf>
    <xf numFmtId="0" fontId="7" fillId="35" borderId="13" xfId="0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 horizontal="center"/>
      <protection/>
    </xf>
    <xf numFmtId="0" fontId="9" fillId="35" borderId="16" xfId="0" applyFont="1" applyFill="1" applyBorder="1" applyAlignment="1" applyProtection="1">
      <alignment/>
      <protection/>
    </xf>
    <xf numFmtId="0" fontId="9" fillId="35" borderId="13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/>
    </xf>
    <xf numFmtId="0" fontId="38" fillId="35" borderId="0" xfId="0" applyFont="1" applyFill="1" applyBorder="1" applyAlignment="1" applyProtection="1">
      <alignment/>
      <protection/>
    </xf>
    <xf numFmtId="0" fontId="7" fillId="35" borderId="17" xfId="0" applyFont="1" applyFill="1" applyBorder="1" applyAlignment="1" applyProtection="1">
      <alignment/>
      <protection/>
    </xf>
    <xf numFmtId="0" fontId="7" fillId="35" borderId="14" xfId="0" applyFont="1" applyFill="1" applyBorder="1" applyAlignment="1" applyProtection="1">
      <alignment/>
      <protection/>
    </xf>
    <xf numFmtId="0" fontId="7" fillId="35" borderId="15" xfId="0" applyFont="1" applyFill="1" applyBorder="1" applyAlignment="1" applyProtection="1">
      <alignment/>
      <protection/>
    </xf>
    <xf numFmtId="0" fontId="2" fillId="35" borderId="18" xfId="0" applyFont="1" applyFill="1" applyBorder="1" applyAlignment="1" applyProtection="1">
      <alignment/>
      <protection/>
    </xf>
    <xf numFmtId="0" fontId="2" fillId="35" borderId="19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7" fillId="35" borderId="20" xfId="0" applyFont="1" applyFill="1" applyBorder="1" applyAlignment="1" applyProtection="1">
      <alignment horizontal="center" vertical="center" wrapText="1"/>
      <protection/>
    </xf>
    <xf numFmtId="0" fontId="7" fillId="35" borderId="20" xfId="0" applyFont="1" applyFill="1" applyBorder="1" applyAlignment="1" applyProtection="1">
      <alignment horizontal="left" wrapText="1" indent="1"/>
      <protection/>
    </xf>
    <xf numFmtId="0" fontId="2" fillId="35" borderId="17" xfId="0" applyFont="1" applyFill="1" applyBorder="1" applyAlignment="1" applyProtection="1">
      <alignment/>
      <protection/>
    </xf>
    <xf numFmtId="0" fontId="2" fillId="35" borderId="15" xfId="0" applyFont="1" applyFill="1" applyBorder="1" applyAlignment="1" applyProtection="1">
      <alignment/>
      <protection/>
    </xf>
    <xf numFmtId="0" fontId="2" fillId="36" borderId="0" xfId="0" applyFont="1" applyFill="1" applyAlignment="1" applyProtection="1">
      <alignment/>
      <protection/>
    </xf>
    <xf numFmtId="0" fontId="5" fillId="35" borderId="0" xfId="0" applyFont="1" applyFill="1" applyBorder="1" applyAlignment="1" applyProtection="1">
      <alignment/>
      <protection/>
    </xf>
    <xf numFmtId="0" fontId="4" fillId="35" borderId="16" xfId="0" applyFont="1" applyFill="1" applyBorder="1" applyAlignment="1" applyProtection="1">
      <alignment horizontal="center" vertical="center" wrapText="1"/>
      <protection/>
    </xf>
    <xf numFmtId="0" fontId="4" fillId="35" borderId="21" xfId="0" applyFont="1" applyFill="1" applyBorder="1" applyAlignment="1" applyProtection="1">
      <alignment horizontal="center" wrapText="1"/>
      <protection/>
    </xf>
    <xf numFmtId="0" fontId="4" fillId="35" borderId="13" xfId="0" applyFont="1" applyFill="1" applyBorder="1" applyAlignment="1" applyProtection="1">
      <alignment horizontal="center" vertical="center" wrapText="1"/>
      <protection/>
    </xf>
    <xf numFmtId="0" fontId="4" fillId="36" borderId="0" xfId="0" applyFont="1" applyFill="1" applyAlignment="1" applyProtection="1">
      <alignment horizontal="center" vertical="center" wrapText="1"/>
      <protection/>
    </xf>
    <xf numFmtId="0" fontId="2" fillId="35" borderId="0" xfId="0" applyFont="1" applyFill="1" applyBorder="1" applyAlignment="1" applyProtection="1">
      <alignment/>
      <protection/>
    </xf>
    <xf numFmtId="0" fontId="2" fillId="35" borderId="22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center"/>
      <protection/>
    </xf>
    <xf numFmtId="0" fontId="4" fillId="35" borderId="23" xfId="0" applyFont="1" applyFill="1" applyBorder="1" applyAlignment="1" applyProtection="1">
      <alignment horizontal="center" vertical="center" wrapText="1"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13" xfId="0" applyFont="1" applyFill="1" applyBorder="1" applyAlignment="1" applyProtection="1">
      <alignment/>
      <protection/>
    </xf>
    <xf numFmtId="0" fontId="4" fillId="35" borderId="17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2" fillId="35" borderId="24" xfId="63" applyFont="1" applyFill="1" applyBorder="1" applyProtection="1">
      <alignment/>
      <protection/>
    </xf>
    <xf numFmtId="0" fontId="2" fillId="35" borderId="19" xfId="63" applyFont="1" applyFill="1" applyBorder="1" applyProtection="1">
      <alignment/>
      <protection/>
    </xf>
    <xf numFmtId="0" fontId="2" fillId="0" borderId="0" xfId="63" applyFont="1" applyProtection="1">
      <alignment/>
      <protection/>
    </xf>
    <xf numFmtId="0" fontId="2" fillId="35" borderId="16" xfId="63" applyFont="1" applyFill="1" applyBorder="1" applyProtection="1">
      <alignment/>
      <protection/>
    </xf>
    <xf numFmtId="0" fontId="2" fillId="35" borderId="13" xfId="63" applyFont="1" applyFill="1" applyBorder="1" applyProtection="1">
      <alignment/>
      <protection/>
    </xf>
    <xf numFmtId="0" fontId="2" fillId="35" borderId="0" xfId="63" applyFont="1" applyFill="1" applyBorder="1" applyAlignment="1" applyProtection="1">
      <alignment horizontal="right"/>
      <protection/>
    </xf>
    <xf numFmtId="0" fontId="2" fillId="35" borderId="0" xfId="63" applyFont="1" applyFill="1" applyBorder="1" applyAlignment="1" applyProtection="1">
      <alignment vertical="center"/>
      <protection/>
    </xf>
    <xf numFmtId="4" fontId="2" fillId="33" borderId="25" xfId="0" applyNumberFormat="1" applyFont="1" applyFill="1" applyBorder="1" applyAlignment="1" applyProtection="1">
      <alignment horizontal="right" wrapText="1"/>
      <protection/>
    </xf>
    <xf numFmtId="4" fontId="2" fillId="33" borderId="20" xfId="0" applyNumberFormat="1" applyFont="1" applyFill="1" applyBorder="1" applyAlignment="1" applyProtection="1">
      <alignment horizontal="right" wrapText="1"/>
      <protection/>
    </xf>
    <xf numFmtId="3" fontId="2" fillId="33" borderId="26" xfId="0" applyNumberFormat="1" applyFont="1" applyFill="1" applyBorder="1" applyAlignment="1" applyProtection="1">
      <alignment wrapText="1"/>
      <protection/>
    </xf>
    <xf numFmtId="0" fontId="2" fillId="36" borderId="0" xfId="0" applyFont="1" applyFill="1" applyBorder="1" applyAlignment="1" applyProtection="1">
      <alignment/>
      <protection/>
    </xf>
    <xf numFmtId="3" fontId="2" fillId="33" borderId="27" xfId="0" applyNumberFormat="1" applyFont="1" applyFill="1" applyBorder="1" applyAlignment="1" applyProtection="1">
      <alignment wrapText="1"/>
      <protection/>
    </xf>
    <xf numFmtId="0" fontId="4" fillId="35" borderId="16" xfId="0" applyFont="1" applyFill="1" applyBorder="1" applyAlignment="1" applyProtection="1">
      <alignment/>
      <protection/>
    </xf>
    <xf numFmtId="4" fontId="4" fillId="33" borderId="28" xfId="0" applyNumberFormat="1" applyFont="1" applyFill="1" applyBorder="1" applyAlignment="1" applyProtection="1">
      <alignment horizontal="right" wrapText="1"/>
      <protection/>
    </xf>
    <xf numFmtId="0" fontId="4" fillId="35" borderId="13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5" borderId="16" xfId="0" applyFont="1" applyFill="1" applyBorder="1" applyAlignment="1" applyProtection="1">
      <alignment vertical="center"/>
      <protection/>
    </xf>
    <xf numFmtId="0" fontId="4" fillId="35" borderId="13" xfId="0" applyFont="1" applyFill="1" applyBorder="1" applyAlignment="1" applyProtection="1">
      <alignment vertical="center"/>
      <protection/>
    </xf>
    <xf numFmtId="0" fontId="4" fillId="36" borderId="0" xfId="0" applyFont="1" applyFill="1" applyAlignment="1" applyProtection="1">
      <alignment vertical="center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/>
      <protection/>
    </xf>
    <xf numFmtId="4" fontId="2" fillId="33" borderId="20" xfId="0" applyNumberFormat="1" applyFont="1" applyFill="1" applyBorder="1" applyAlignment="1" applyProtection="1">
      <alignment/>
      <protection/>
    </xf>
    <xf numFmtId="167" fontId="2" fillId="33" borderId="20" xfId="0" applyNumberFormat="1" applyFont="1" applyFill="1" applyBorder="1" applyAlignment="1" applyProtection="1">
      <alignment/>
      <protection/>
    </xf>
    <xf numFmtId="167" fontId="2" fillId="33" borderId="30" xfId="0" applyNumberFormat="1" applyFont="1" applyFill="1" applyBorder="1" applyAlignment="1" applyProtection="1">
      <alignment/>
      <protection/>
    </xf>
    <xf numFmtId="0" fontId="4" fillId="33" borderId="25" xfId="0" applyFont="1" applyFill="1" applyBorder="1" applyAlignment="1" applyProtection="1">
      <alignment/>
      <protection/>
    </xf>
    <xf numFmtId="4" fontId="4" fillId="33" borderId="25" xfId="0" applyNumberFormat="1" applyFont="1" applyFill="1" applyBorder="1" applyAlignment="1" applyProtection="1">
      <alignment/>
      <protection/>
    </xf>
    <xf numFmtId="167" fontId="4" fillId="33" borderId="25" xfId="0" applyNumberFormat="1" applyFont="1" applyFill="1" applyBorder="1" applyAlignment="1" applyProtection="1">
      <alignment/>
      <protection/>
    </xf>
    <xf numFmtId="167" fontId="4" fillId="33" borderId="31" xfId="0" applyNumberFormat="1" applyFont="1" applyFill="1" applyBorder="1" applyAlignment="1" applyProtection="1">
      <alignment/>
      <protection/>
    </xf>
    <xf numFmtId="0" fontId="9" fillId="35" borderId="12" xfId="0" applyFont="1" applyFill="1" applyBorder="1" applyAlignment="1" applyProtection="1">
      <alignment horizontal="center" vertical="center" wrapText="1"/>
      <protection/>
    </xf>
    <xf numFmtId="0" fontId="9" fillId="35" borderId="32" xfId="0" applyFont="1" applyFill="1" applyBorder="1" applyAlignment="1" applyProtection="1">
      <alignment horizontal="center" vertical="center" wrapText="1"/>
      <protection/>
    </xf>
    <xf numFmtId="0" fontId="9" fillId="35" borderId="33" xfId="0" applyFont="1" applyFill="1" applyBorder="1" applyAlignment="1" applyProtection="1">
      <alignment horizontal="center" vertical="center" wrapText="1"/>
      <protection/>
    </xf>
    <xf numFmtId="0" fontId="9" fillId="35" borderId="34" xfId="0" applyFont="1" applyFill="1" applyBorder="1" applyAlignment="1" applyProtection="1">
      <alignment horizontal="center" vertical="center" wrapText="1"/>
      <protection/>
    </xf>
    <xf numFmtId="0" fontId="9" fillId="35" borderId="35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left" vertical="center" inden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/>
      <protection/>
    </xf>
    <xf numFmtId="4" fontId="4" fillId="33" borderId="10" xfId="0" applyNumberFormat="1" applyFont="1" applyFill="1" applyBorder="1" applyAlignment="1" applyProtection="1">
      <alignment/>
      <protection/>
    </xf>
    <xf numFmtId="4" fontId="4" fillId="33" borderId="31" xfId="0" applyNumberFormat="1" applyFont="1" applyFill="1" applyBorder="1" applyAlignment="1" applyProtection="1">
      <alignment/>
      <protection/>
    </xf>
    <xf numFmtId="167" fontId="4" fillId="33" borderId="10" xfId="0" applyNumberFormat="1" applyFont="1" applyFill="1" applyBorder="1" applyAlignment="1" applyProtection="1">
      <alignment/>
      <protection/>
    </xf>
    <xf numFmtId="0" fontId="2" fillId="33" borderId="27" xfId="0" applyFont="1" applyFill="1" applyBorder="1" applyAlignment="1" applyProtection="1">
      <alignment horizontal="left" vertical="center" indent="1"/>
      <protection/>
    </xf>
    <xf numFmtId="0" fontId="2" fillId="33" borderId="27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/>
      <protection/>
    </xf>
    <xf numFmtId="4" fontId="2" fillId="33" borderId="11" xfId="0" applyNumberFormat="1" applyFont="1" applyFill="1" applyBorder="1" applyAlignment="1" applyProtection="1">
      <alignment/>
      <protection/>
    </xf>
    <xf numFmtId="4" fontId="2" fillId="33" borderId="30" xfId="0" applyNumberFormat="1" applyFont="1" applyFill="1" applyBorder="1" applyAlignment="1" applyProtection="1">
      <alignment/>
      <protection/>
    </xf>
    <xf numFmtId="167" fontId="2" fillId="33" borderId="11" xfId="0" applyNumberFormat="1" applyFont="1" applyFill="1" applyBorder="1" applyAlignment="1" applyProtection="1">
      <alignment/>
      <protection/>
    </xf>
    <xf numFmtId="4" fontId="2" fillId="35" borderId="11" xfId="0" applyNumberFormat="1" applyFont="1" applyFill="1" applyBorder="1" applyAlignment="1" applyProtection="1">
      <alignment/>
      <protection/>
    </xf>
    <xf numFmtId="4" fontId="2" fillId="35" borderId="30" xfId="0" applyNumberFormat="1" applyFont="1" applyFill="1" applyBorder="1" applyAlignment="1" applyProtection="1">
      <alignment/>
      <protection/>
    </xf>
    <xf numFmtId="167" fontId="2" fillId="35" borderId="30" xfId="0" applyNumberFormat="1" applyFont="1" applyFill="1" applyBorder="1" applyAlignment="1" applyProtection="1">
      <alignment/>
      <protection/>
    </xf>
    <xf numFmtId="0" fontId="4" fillId="33" borderId="27" xfId="0" applyFont="1" applyFill="1" applyBorder="1" applyAlignment="1" applyProtection="1">
      <alignment horizontal="left" vertical="center" indent="1"/>
      <protection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/>
      <protection/>
    </xf>
    <xf numFmtId="4" fontId="4" fillId="33" borderId="20" xfId="0" applyNumberFormat="1" applyFont="1" applyFill="1" applyBorder="1" applyAlignment="1" applyProtection="1">
      <alignment/>
      <protection/>
    </xf>
    <xf numFmtId="4" fontId="4" fillId="33" borderId="11" xfId="0" applyNumberFormat="1" applyFont="1" applyFill="1" applyBorder="1" applyAlignment="1" applyProtection="1">
      <alignment/>
      <protection/>
    </xf>
    <xf numFmtId="4" fontId="4" fillId="33" borderId="30" xfId="0" applyNumberFormat="1" applyFont="1" applyFill="1" applyBorder="1" applyAlignment="1" applyProtection="1">
      <alignment/>
      <protection/>
    </xf>
    <xf numFmtId="167" fontId="4" fillId="33" borderId="11" xfId="0" applyNumberFormat="1" applyFont="1" applyFill="1" applyBorder="1" applyAlignment="1" applyProtection="1">
      <alignment/>
      <protection/>
    </xf>
    <xf numFmtId="167" fontId="4" fillId="33" borderId="20" xfId="0" applyNumberFormat="1" applyFont="1" applyFill="1" applyBorder="1" applyAlignment="1" applyProtection="1">
      <alignment/>
      <protection/>
    </xf>
    <xf numFmtId="167" fontId="4" fillId="33" borderId="30" xfId="0" applyNumberFormat="1" applyFont="1" applyFill="1" applyBorder="1" applyAlignment="1" applyProtection="1">
      <alignment/>
      <protection/>
    </xf>
    <xf numFmtId="0" fontId="4" fillId="34" borderId="36" xfId="0" applyFont="1" applyFill="1" applyBorder="1" applyAlignment="1" applyProtection="1">
      <alignment horizontal="left" vertical="center" indent="1"/>
      <protection/>
    </xf>
    <xf numFmtId="0" fontId="4" fillId="33" borderId="36" xfId="0" applyFont="1" applyFill="1" applyBorder="1" applyAlignment="1" applyProtection="1">
      <alignment vertical="center" wrapText="1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4" fontId="4" fillId="33" borderId="23" xfId="0" applyNumberFormat="1" applyFont="1" applyFill="1" applyBorder="1" applyAlignment="1" applyProtection="1">
      <alignment vertical="center"/>
      <protection/>
    </xf>
    <xf numFmtId="4" fontId="4" fillId="33" borderId="37" xfId="0" applyNumberFormat="1" applyFont="1" applyFill="1" applyBorder="1" applyAlignment="1" applyProtection="1">
      <alignment vertical="center"/>
      <protection/>
    </xf>
    <xf numFmtId="4" fontId="4" fillId="33" borderId="38" xfId="0" applyNumberFormat="1" applyFont="1" applyFill="1" applyBorder="1" applyAlignment="1" applyProtection="1">
      <alignment vertical="center"/>
      <protection/>
    </xf>
    <xf numFmtId="167" fontId="4" fillId="33" borderId="37" xfId="0" applyNumberFormat="1" applyFont="1" applyFill="1" applyBorder="1" applyAlignment="1" applyProtection="1">
      <alignment vertical="center"/>
      <protection/>
    </xf>
    <xf numFmtId="167" fontId="4" fillId="33" borderId="23" xfId="0" applyNumberFormat="1" applyFont="1" applyFill="1" applyBorder="1" applyAlignment="1" applyProtection="1">
      <alignment vertical="center"/>
      <protection/>
    </xf>
    <xf numFmtId="167" fontId="4" fillId="33" borderId="38" xfId="0" applyNumberFormat="1" applyFont="1" applyFill="1" applyBorder="1" applyAlignment="1" applyProtection="1">
      <alignment vertical="center"/>
      <protection/>
    </xf>
    <xf numFmtId="0" fontId="4" fillId="35" borderId="19" xfId="0" applyFont="1" applyFill="1" applyBorder="1" applyAlignment="1" applyProtection="1">
      <alignment horizontal="center" wrapText="1"/>
      <protection/>
    </xf>
    <xf numFmtId="0" fontId="4" fillId="35" borderId="39" xfId="0" applyFont="1" applyFill="1" applyBorder="1" applyAlignment="1" applyProtection="1">
      <alignment horizontal="center" vertical="center" wrapText="1"/>
      <protection/>
    </xf>
    <xf numFmtId="0" fontId="4" fillId="35" borderId="40" xfId="0" applyFont="1" applyFill="1" applyBorder="1" applyAlignment="1" applyProtection="1" quotePrefix="1">
      <alignment horizontal="center" vertical="top" wrapText="1"/>
      <protection/>
    </xf>
    <xf numFmtId="0" fontId="4" fillId="35" borderId="40" xfId="0" applyFont="1" applyFill="1" applyBorder="1" applyAlignment="1" applyProtection="1">
      <alignment horizontal="center" vertical="top" wrapText="1"/>
      <protection/>
    </xf>
    <xf numFmtId="0" fontId="4" fillId="33" borderId="41" xfId="0" applyFont="1" applyFill="1" applyBorder="1" applyAlignment="1" applyProtection="1">
      <alignment horizontal="left" vertical="center" indent="1"/>
      <protection/>
    </xf>
    <xf numFmtId="4" fontId="4" fillId="33" borderId="42" xfId="0" applyNumberFormat="1" applyFont="1" applyFill="1" applyBorder="1" applyAlignment="1" applyProtection="1">
      <alignment/>
      <protection/>
    </xf>
    <xf numFmtId="0" fontId="2" fillId="33" borderId="43" xfId="0" applyFont="1" applyFill="1" applyBorder="1" applyAlignment="1" applyProtection="1">
      <alignment horizontal="left" vertical="center" indent="1"/>
      <protection/>
    </xf>
    <xf numFmtId="4" fontId="2" fillId="33" borderId="44" xfId="0" applyNumberFormat="1" applyFont="1" applyFill="1" applyBorder="1" applyAlignment="1" applyProtection="1">
      <alignment/>
      <protection/>
    </xf>
    <xf numFmtId="0" fontId="2" fillId="35" borderId="11" xfId="0" applyFont="1" applyFill="1" applyBorder="1" applyAlignment="1" applyProtection="1">
      <alignment/>
      <protection/>
    </xf>
    <xf numFmtId="0" fontId="4" fillId="33" borderId="45" xfId="0" applyFont="1" applyFill="1" applyBorder="1" applyAlignment="1" applyProtection="1">
      <alignment horizontal="left" vertical="center" indent="1"/>
      <protection/>
    </xf>
    <xf numFmtId="0" fontId="4" fillId="33" borderId="46" xfId="0" applyFont="1" applyFill="1" applyBorder="1" applyAlignment="1" applyProtection="1">
      <alignment/>
      <protection/>
    </xf>
    <xf numFmtId="0" fontId="4" fillId="33" borderId="47" xfId="0" applyFont="1" applyFill="1" applyBorder="1" applyAlignment="1" applyProtection="1">
      <alignment/>
      <protection/>
    </xf>
    <xf numFmtId="4" fontId="4" fillId="33" borderId="48" xfId="0" applyNumberFormat="1" applyFont="1" applyFill="1" applyBorder="1" applyAlignment="1" applyProtection="1">
      <alignment/>
      <protection/>
    </xf>
    <xf numFmtId="4" fontId="4" fillId="33" borderId="49" xfId="0" applyNumberFormat="1" applyFont="1" applyFill="1" applyBorder="1" applyAlignment="1" applyProtection="1">
      <alignment/>
      <protection/>
    </xf>
    <xf numFmtId="4" fontId="4" fillId="33" borderId="46" xfId="0" applyNumberFormat="1" applyFont="1" applyFill="1" applyBorder="1" applyAlignment="1" applyProtection="1">
      <alignment/>
      <protection/>
    </xf>
    <xf numFmtId="167" fontId="4" fillId="33" borderId="46" xfId="0" applyNumberFormat="1" applyFont="1" applyFill="1" applyBorder="1" applyAlignment="1" applyProtection="1">
      <alignment/>
      <protection/>
    </xf>
    <xf numFmtId="167" fontId="4" fillId="33" borderId="47" xfId="0" applyNumberFormat="1" applyFont="1" applyFill="1" applyBorder="1" applyAlignment="1" applyProtection="1">
      <alignment/>
      <protection/>
    </xf>
    <xf numFmtId="167" fontId="4" fillId="33" borderId="49" xfId="0" applyNumberFormat="1" applyFont="1" applyFill="1" applyBorder="1" applyAlignment="1" applyProtection="1">
      <alignment/>
      <protection/>
    </xf>
    <xf numFmtId="0" fontId="4" fillId="33" borderId="43" xfId="0" applyFont="1" applyFill="1" applyBorder="1" applyAlignment="1" applyProtection="1">
      <alignment horizontal="left" vertical="center" indent="1"/>
      <protection/>
    </xf>
    <xf numFmtId="0" fontId="4" fillId="34" borderId="50" xfId="0" applyFont="1" applyFill="1" applyBorder="1" applyAlignment="1" applyProtection="1">
      <alignment horizontal="left" vertical="center" indent="1"/>
      <protection/>
    </xf>
    <xf numFmtId="0" fontId="2" fillId="35" borderId="18" xfId="63" applyFont="1" applyFill="1" applyBorder="1" applyAlignment="1" applyProtection="1">
      <alignment horizontal="center" vertical="center"/>
      <protection/>
    </xf>
    <xf numFmtId="0" fontId="2" fillId="35" borderId="0" xfId="63" applyFont="1" applyFill="1" applyBorder="1" applyAlignment="1" applyProtection="1">
      <alignment horizontal="center" vertical="center"/>
      <protection/>
    </xf>
    <xf numFmtId="0" fontId="2" fillId="37" borderId="20" xfId="0" applyFont="1" applyFill="1" applyBorder="1" applyAlignment="1" applyProtection="1">
      <alignment horizontal="center" vertical="center" wrapText="1"/>
      <protection/>
    </xf>
    <xf numFmtId="0" fontId="2" fillId="37" borderId="20" xfId="0" applyFont="1" applyFill="1" applyBorder="1" applyAlignment="1" applyProtection="1">
      <alignment wrapText="1"/>
      <protection/>
    </xf>
    <xf numFmtId="9" fontId="4" fillId="38" borderId="20" xfId="0" applyNumberFormat="1" applyFont="1" applyFill="1" applyBorder="1" applyAlignment="1" applyProtection="1">
      <alignment horizontal="center" vertical="center" wrapText="1"/>
      <protection/>
    </xf>
    <xf numFmtId="0" fontId="2" fillId="35" borderId="20" xfId="0" applyFont="1" applyFill="1" applyBorder="1" applyAlignment="1" applyProtection="1">
      <alignment horizontal="center" vertical="center" wrapText="1"/>
      <protection/>
    </xf>
    <xf numFmtId="4" fontId="2" fillId="35" borderId="20" xfId="0" applyNumberFormat="1" applyFont="1" applyFill="1" applyBorder="1" applyAlignment="1" applyProtection="1">
      <alignment horizontal="right" wrapText="1"/>
      <protection/>
    </xf>
    <xf numFmtId="4" fontId="2" fillId="35" borderId="20" xfId="0" applyNumberFormat="1" applyFont="1" applyFill="1" applyBorder="1" applyAlignment="1" applyProtection="1">
      <alignment horizontal="right" vertical="center" wrapText="1"/>
      <protection/>
    </xf>
    <xf numFmtId="4" fontId="2" fillId="35" borderId="20" xfId="0" applyNumberFormat="1" applyFont="1" applyFill="1" applyBorder="1" applyAlignment="1" applyProtection="1">
      <alignment wrapText="1"/>
      <protection/>
    </xf>
    <xf numFmtId="9" fontId="4" fillId="37" borderId="20" xfId="0" applyNumberFormat="1" applyFont="1" applyFill="1" applyBorder="1" applyAlignment="1" applyProtection="1">
      <alignment horizontal="center" vertical="center" wrapText="1"/>
      <protection/>
    </xf>
    <xf numFmtId="4" fontId="2" fillId="37" borderId="20" xfId="0" applyNumberFormat="1" applyFont="1" applyFill="1" applyBorder="1" applyAlignment="1" applyProtection="1">
      <alignment horizontal="right" vertical="center" wrapText="1"/>
      <protection/>
    </xf>
    <xf numFmtId="4" fontId="2" fillId="37" borderId="20" xfId="0" applyNumberFormat="1" applyFont="1" applyFill="1" applyBorder="1" applyAlignment="1" applyProtection="1">
      <alignment wrapText="1"/>
      <protection/>
    </xf>
    <xf numFmtId="0" fontId="2" fillId="37" borderId="2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35" borderId="0" xfId="0" applyFont="1" applyFill="1" applyBorder="1" applyAlignment="1" applyProtection="1">
      <alignment vertical="center" wrapText="1"/>
      <protection/>
    </xf>
    <xf numFmtId="0" fontId="2" fillId="27" borderId="20" xfId="0" applyFont="1" applyFill="1" applyBorder="1" applyAlignment="1" applyProtection="1">
      <alignment horizontal="left" vertical="center" indent="1"/>
      <protection locked="0"/>
    </xf>
    <xf numFmtId="49" fontId="2" fillId="27" borderId="20" xfId="0" applyNumberFormat="1" applyFont="1" applyFill="1" applyBorder="1" applyAlignment="1" applyProtection="1">
      <alignment horizontal="left" vertical="center" indent="1"/>
      <protection locked="0"/>
    </xf>
    <xf numFmtId="0" fontId="2" fillId="27" borderId="20" xfId="0" applyFont="1" applyFill="1" applyBorder="1" applyAlignment="1" applyProtection="1">
      <alignment horizontal="center" vertical="center" wrapText="1"/>
      <protection locked="0"/>
    </xf>
    <xf numFmtId="4" fontId="2" fillId="27" borderId="20" xfId="0" applyNumberFormat="1" applyFont="1" applyFill="1" applyBorder="1" applyAlignment="1" applyProtection="1">
      <alignment wrapText="1"/>
      <protection locked="0"/>
    </xf>
    <xf numFmtId="0" fontId="2" fillId="27" borderId="43" xfId="0" applyFont="1" applyFill="1" applyBorder="1" applyAlignment="1" applyProtection="1">
      <alignment horizontal="left" vertical="top" wrapText="1" indent="2"/>
      <protection locked="0"/>
    </xf>
    <xf numFmtId="0" fontId="2" fillId="27" borderId="27" xfId="0" applyFont="1" applyFill="1" applyBorder="1" applyAlignment="1" applyProtection="1">
      <alignment horizontal="center" vertical="center" wrapText="1"/>
      <protection locked="0"/>
    </xf>
    <xf numFmtId="0" fontId="2" fillId="27" borderId="11" xfId="0" applyFont="1" applyFill="1" applyBorder="1" applyAlignment="1" applyProtection="1">
      <alignment/>
      <protection locked="0"/>
    </xf>
    <xf numFmtId="0" fontId="2" fillId="27" borderId="20" xfId="0" applyFont="1" applyFill="1" applyBorder="1" applyAlignment="1" applyProtection="1">
      <alignment/>
      <protection locked="0"/>
    </xf>
    <xf numFmtId="4" fontId="2" fillId="27" borderId="44" xfId="0" applyNumberFormat="1" applyFont="1" applyFill="1" applyBorder="1" applyAlignment="1" applyProtection="1">
      <alignment/>
      <protection locked="0"/>
    </xf>
    <xf numFmtId="4" fontId="2" fillId="27" borderId="11" xfId="0" applyNumberFormat="1" applyFont="1" applyFill="1" applyBorder="1" applyAlignment="1" applyProtection="1">
      <alignment/>
      <protection locked="0"/>
    </xf>
    <xf numFmtId="167" fontId="2" fillId="27" borderId="11" xfId="0" applyNumberFormat="1" applyFont="1" applyFill="1" applyBorder="1" applyAlignment="1" applyProtection="1">
      <alignment/>
      <protection locked="0"/>
    </xf>
    <xf numFmtId="167" fontId="2" fillId="27" borderId="20" xfId="0" applyNumberFormat="1" applyFont="1" applyFill="1" applyBorder="1" applyAlignment="1" applyProtection="1">
      <alignment/>
      <protection locked="0"/>
    </xf>
    <xf numFmtId="0" fontId="2" fillId="27" borderId="51" xfId="0" applyFont="1" applyFill="1" applyBorder="1" applyAlignment="1" applyProtection="1">
      <alignment horizontal="left" vertical="top" wrapText="1" indent="2"/>
      <protection locked="0"/>
    </xf>
    <xf numFmtId="0" fontId="2" fillId="27" borderId="27" xfId="0" applyFont="1" applyFill="1" applyBorder="1" applyAlignment="1" applyProtection="1">
      <alignment horizontal="left" vertical="top" wrapText="1" indent="2"/>
      <protection locked="0"/>
    </xf>
    <xf numFmtId="4" fontId="2" fillId="27" borderId="20" xfId="0" applyNumberFormat="1" applyFont="1" applyFill="1" applyBorder="1" applyAlignment="1" applyProtection="1">
      <alignment/>
      <protection locked="0"/>
    </xf>
    <xf numFmtId="4" fontId="2" fillId="27" borderId="52" xfId="0" applyNumberFormat="1" applyFont="1" applyFill="1" applyBorder="1" applyAlignment="1" applyProtection="1">
      <alignment horizontal="right" wrapText="1"/>
      <protection locked="0"/>
    </xf>
    <xf numFmtId="4" fontId="2" fillId="27" borderId="20" xfId="0" applyNumberFormat="1" applyFont="1" applyFill="1" applyBorder="1" applyAlignment="1" applyProtection="1">
      <alignment horizontal="right" wrapText="1"/>
      <protection locked="0"/>
    </xf>
    <xf numFmtId="167" fontId="2" fillId="37" borderId="20" xfId="0" applyNumberFormat="1" applyFont="1" applyFill="1" applyBorder="1" applyAlignment="1" applyProtection="1">
      <alignment wrapText="1"/>
      <protection/>
    </xf>
    <xf numFmtId="167" fontId="2" fillId="35" borderId="20" xfId="0" applyNumberFormat="1" applyFont="1" applyFill="1" applyBorder="1" applyAlignment="1" applyProtection="1">
      <alignment wrapText="1"/>
      <protection/>
    </xf>
    <xf numFmtId="167" fontId="2" fillId="27" borderId="20" xfId="0" applyNumberFormat="1" applyFont="1" applyFill="1" applyBorder="1" applyAlignment="1" applyProtection="1">
      <alignment wrapText="1"/>
      <protection locked="0"/>
    </xf>
    <xf numFmtId="0" fontId="2" fillId="27" borderId="53" xfId="0" applyFont="1" applyFill="1" applyBorder="1" applyAlignment="1" applyProtection="1">
      <alignment horizontal="left" vertical="top" wrapText="1" indent="2"/>
      <protection locked="0"/>
    </xf>
    <xf numFmtId="3" fontId="4" fillId="33" borderId="40" xfId="0" applyNumberFormat="1" applyFont="1" applyFill="1" applyBorder="1" applyAlignment="1" applyProtection="1">
      <alignment vertical="center" wrapText="1"/>
      <protection/>
    </xf>
    <xf numFmtId="0" fontId="9" fillId="35" borderId="40" xfId="0" applyFont="1" applyFill="1" applyBorder="1" applyAlignment="1" applyProtection="1">
      <alignment horizontal="center" vertical="center" wrapText="1"/>
      <protection/>
    </xf>
    <xf numFmtId="0" fontId="4" fillId="34" borderId="54" xfId="0" applyFont="1" applyFill="1" applyBorder="1" applyAlignment="1" applyProtection="1">
      <alignment horizontal="left" vertical="center" indent="1"/>
      <protection/>
    </xf>
    <xf numFmtId="4" fontId="2" fillId="33" borderId="55" xfId="0" applyNumberFormat="1" applyFont="1" applyFill="1" applyBorder="1" applyAlignment="1" applyProtection="1">
      <alignment horizontal="right" wrapText="1"/>
      <protection/>
    </xf>
    <xf numFmtId="4" fontId="2" fillId="27" borderId="56" xfId="0" applyNumberFormat="1" applyFont="1" applyFill="1" applyBorder="1" applyAlignment="1" applyProtection="1">
      <alignment horizontal="right" wrapText="1"/>
      <protection locked="0"/>
    </xf>
    <xf numFmtId="4" fontId="2" fillId="27" borderId="57" xfId="0" applyNumberFormat="1" applyFont="1" applyFill="1" applyBorder="1" applyAlignment="1" applyProtection="1">
      <alignment horizontal="right" wrapText="1"/>
      <protection locked="0"/>
    </xf>
    <xf numFmtId="4" fontId="2" fillId="33" borderId="57" xfId="0" applyNumberFormat="1" applyFont="1" applyFill="1" applyBorder="1" applyAlignment="1" applyProtection="1">
      <alignment horizontal="right" wrapText="1"/>
      <protection/>
    </xf>
    <xf numFmtId="4" fontId="4" fillId="33" borderId="32" xfId="0" applyNumberFormat="1" applyFont="1" applyFill="1" applyBorder="1" applyAlignment="1" applyProtection="1">
      <alignment horizontal="right" wrapText="1"/>
      <protection/>
    </xf>
    <xf numFmtId="4" fontId="2" fillId="33" borderId="26" xfId="0" applyNumberFormat="1" applyFont="1" applyFill="1" applyBorder="1" applyAlignment="1" applyProtection="1">
      <alignment horizontal="right" wrapText="1"/>
      <protection/>
    </xf>
    <xf numFmtId="4" fontId="2" fillId="33" borderId="27" xfId="0" applyNumberFormat="1" applyFont="1" applyFill="1" applyBorder="1" applyAlignment="1" applyProtection="1">
      <alignment horizontal="right" wrapText="1"/>
      <protection/>
    </xf>
    <xf numFmtId="4" fontId="4" fillId="33" borderId="40" xfId="0" applyNumberFormat="1" applyFont="1" applyFill="1" applyBorder="1" applyAlignment="1" applyProtection="1">
      <alignment horizontal="right" vertical="center" wrapText="1"/>
      <protection/>
    </xf>
    <xf numFmtId="4" fontId="4" fillId="33" borderId="39" xfId="0" applyNumberFormat="1" applyFont="1" applyFill="1" applyBorder="1" applyAlignment="1" applyProtection="1">
      <alignment vertical="center"/>
      <protection/>
    </xf>
    <xf numFmtId="0" fontId="2" fillId="39" borderId="0" xfId="0" applyFont="1" applyFill="1" applyAlignment="1" applyProtection="1">
      <alignment/>
      <protection/>
    </xf>
    <xf numFmtId="0" fontId="2" fillId="39" borderId="0" xfId="63" applyFont="1" applyFill="1" applyProtection="1">
      <alignment/>
      <protection/>
    </xf>
    <xf numFmtId="0" fontId="2" fillId="39" borderId="0" xfId="0" applyFont="1" applyFill="1" applyAlignment="1" applyProtection="1">
      <alignment horizontal="center" vertical="center"/>
      <protection/>
    </xf>
    <xf numFmtId="0" fontId="2" fillId="27" borderId="51" xfId="0" applyFont="1" applyFill="1" applyBorder="1" applyAlignment="1" applyProtection="1">
      <alignment horizontal="center" vertical="center" wrapText="1"/>
      <protection locked="0"/>
    </xf>
    <xf numFmtId="0" fontId="2" fillId="27" borderId="20" xfId="0" applyFont="1" applyFill="1" applyBorder="1" applyAlignment="1" applyProtection="1">
      <alignment horizontal="left" vertical="center" wrapText="1"/>
      <protection locked="0"/>
    </xf>
    <xf numFmtId="0" fontId="64" fillId="0" borderId="0" xfId="0" applyFont="1" applyAlignment="1" applyProtection="1">
      <alignment/>
      <protection/>
    </xf>
    <xf numFmtId="0" fontId="2" fillId="35" borderId="18" xfId="63" applyFont="1" applyFill="1" applyBorder="1" applyProtection="1">
      <alignment/>
      <protection/>
    </xf>
    <xf numFmtId="0" fontId="2" fillId="35" borderId="0" xfId="63" applyFont="1" applyFill="1" applyBorder="1" applyProtection="1">
      <alignment/>
      <protection/>
    </xf>
    <xf numFmtId="0" fontId="2" fillId="35" borderId="0" xfId="0" applyFont="1" applyFill="1" applyBorder="1" applyAlignment="1" applyProtection="1">
      <alignment/>
      <protection/>
    </xf>
    <xf numFmtId="0" fontId="2" fillId="35" borderId="16" xfId="0" applyFont="1" applyFill="1" applyBorder="1" applyAlignment="1" applyProtection="1">
      <alignment/>
      <protection/>
    </xf>
    <xf numFmtId="0" fontId="2" fillId="35" borderId="13" xfId="0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 horizontal="center" vertical="center"/>
      <protection/>
    </xf>
    <xf numFmtId="0" fontId="2" fillId="35" borderId="14" xfId="0" applyFont="1" applyFill="1" applyBorder="1" applyAlignment="1" applyProtection="1">
      <alignment horizontal="center" vertical="center"/>
      <protection/>
    </xf>
    <xf numFmtId="0" fontId="2" fillId="35" borderId="14" xfId="0" applyFont="1" applyFill="1" applyBorder="1" applyAlignment="1" applyProtection="1">
      <alignment/>
      <protection/>
    </xf>
    <xf numFmtId="4" fontId="2" fillId="35" borderId="0" xfId="0" applyNumberFormat="1" applyFont="1" applyFill="1" applyBorder="1" applyAlignment="1" applyProtection="1">
      <alignment wrapText="1"/>
      <protection/>
    </xf>
    <xf numFmtId="167" fontId="2" fillId="35" borderId="0" xfId="0" applyNumberFormat="1" applyFont="1" applyFill="1" applyBorder="1" applyAlignment="1" applyProtection="1">
      <alignment wrapText="1"/>
      <protection/>
    </xf>
    <xf numFmtId="0" fontId="10" fillId="35" borderId="58" xfId="63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5" fillId="35" borderId="0" xfId="0" applyFont="1" applyFill="1" applyBorder="1" applyAlignment="1" quotePrefix="1">
      <alignment/>
    </xf>
    <xf numFmtId="0" fontId="45" fillId="35" borderId="0" xfId="0" applyFont="1" applyFill="1" applyBorder="1" applyAlignment="1">
      <alignment/>
    </xf>
    <xf numFmtId="0" fontId="65" fillId="35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35" borderId="24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2" fillId="27" borderId="59" xfId="0" applyFont="1" applyFill="1" applyBorder="1" applyAlignment="1" applyProtection="1">
      <alignment/>
      <protection locked="0"/>
    </xf>
    <xf numFmtId="0" fontId="10" fillId="35" borderId="0" xfId="63" applyFont="1" applyFill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vertical="top"/>
      <protection/>
    </xf>
    <xf numFmtId="0" fontId="7" fillId="35" borderId="52" xfId="0" applyFont="1" applyFill="1" applyBorder="1" applyAlignment="1" applyProtection="1">
      <alignment horizontal="left" vertical="center" wrapText="1" indent="1"/>
      <protection/>
    </xf>
    <xf numFmtId="0" fontId="7" fillId="35" borderId="60" xfId="0" applyFont="1" applyFill="1" applyBorder="1" applyAlignment="1" applyProtection="1">
      <alignment horizontal="left" vertical="center" wrapText="1" indent="1"/>
      <protection/>
    </xf>
    <xf numFmtId="0" fontId="2" fillId="35" borderId="16" xfId="0" applyFont="1" applyFill="1" applyBorder="1" applyAlignment="1" applyProtection="1">
      <alignment vertical="center"/>
      <protection/>
    </xf>
    <xf numFmtId="0" fontId="4" fillId="35" borderId="20" xfId="0" applyFont="1" applyFill="1" applyBorder="1" applyAlignment="1" applyProtection="1">
      <alignment horizontal="center" vertical="center"/>
      <protection/>
    </xf>
    <xf numFmtId="0" fontId="2" fillId="39" borderId="0" xfId="0" applyFont="1" applyFill="1" applyAlignment="1" applyProtection="1">
      <alignment vertical="center"/>
      <protection/>
    </xf>
    <xf numFmtId="0" fontId="2" fillId="35" borderId="61" xfId="0" applyFont="1" applyFill="1" applyBorder="1" applyAlignment="1" applyProtection="1">
      <alignment/>
      <protection/>
    </xf>
    <xf numFmtId="0" fontId="2" fillId="35" borderId="62" xfId="0" applyFont="1" applyFill="1" applyBorder="1" applyAlignment="1" applyProtection="1">
      <alignment/>
      <protection/>
    </xf>
    <xf numFmtId="0" fontId="2" fillId="35" borderId="63" xfId="0" applyFont="1" applyFill="1" applyBorder="1" applyAlignment="1" applyProtection="1">
      <alignment/>
      <protection/>
    </xf>
    <xf numFmtId="10" fontId="2" fillId="27" borderId="64" xfId="0" applyNumberFormat="1" applyFont="1" applyFill="1" applyBorder="1" applyAlignment="1" applyProtection="1">
      <alignment/>
      <protection locked="0"/>
    </xf>
    <xf numFmtId="0" fontId="2" fillId="35" borderId="65" xfId="0" applyFont="1" applyFill="1" applyBorder="1" applyAlignment="1" applyProtection="1">
      <alignment/>
      <protection/>
    </xf>
    <xf numFmtId="0" fontId="2" fillId="35" borderId="59" xfId="0" applyFont="1" applyFill="1" applyBorder="1" applyAlignment="1" applyProtection="1">
      <alignment/>
      <protection/>
    </xf>
    <xf numFmtId="10" fontId="2" fillId="27" borderId="66" xfId="0" applyNumberFormat="1" applyFont="1" applyFill="1" applyBorder="1" applyAlignment="1" applyProtection="1">
      <alignment/>
      <protection locked="0"/>
    </xf>
    <xf numFmtId="0" fontId="2" fillId="35" borderId="67" xfId="0" applyFont="1" applyFill="1" applyBorder="1" applyAlignment="1" applyProtection="1">
      <alignment/>
      <protection/>
    </xf>
    <xf numFmtId="0" fontId="2" fillId="35" borderId="68" xfId="0" applyFont="1" applyFill="1" applyBorder="1" applyAlignment="1" applyProtection="1">
      <alignment/>
      <protection/>
    </xf>
    <xf numFmtId="10" fontId="2" fillId="27" borderId="69" xfId="0" applyNumberFormat="1" applyFont="1" applyFill="1" applyBorder="1" applyAlignment="1" applyProtection="1">
      <alignment/>
      <protection locked="0"/>
    </xf>
    <xf numFmtId="0" fontId="2" fillId="35" borderId="70" xfId="0" applyFont="1" applyFill="1" applyBorder="1" applyAlignment="1" applyProtection="1">
      <alignment/>
      <protection/>
    </xf>
    <xf numFmtId="10" fontId="2" fillId="27" borderId="20" xfId="0" applyNumberFormat="1" applyFont="1" applyFill="1" applyBorder="1" applyAlignment="1" applyProtection="1">
      <alignment/>
      <protection locked="0"/>
    </xf>
    <xf numFmtId="0" fontId="2" fillId="36" borderId="24" xfId="0" applyFont="1" applyFill="1" applyBorder="1" applyAlignment="1" applyProtection="1">
      <alignment vertical="center"/>
      <protection locked="0"/>
    </xf>
    <xf numFmtId="0" fontId="2" fillId="35" borderId="24" xfId="0" applyFont="1" applyFill="1" applyBorder="1" applyAlignment="1" applyProtection="1">
      <alignment vertical="center"/>
      <protection/>
    </xf>
    <xf numFmtId="0" fontId="2" fillId="35" borderId="18" xfId="0" applyFont="1" applyFill="1" applyBorder="1" applyAlignment="1" applyProtection="1">
      <alignment vertical="center"/>
      <protection/>
    </xf>
    <xf numFmtId="0" fontId="2" fillId="35" borderId="19" xfId="0" applyFont="1" applyFill="1" applyBorder="1" applyAlignment="1" applyProtection="1">
      <alignment vertical="center"/>
      <protection/>
    </xf>
    <xf numFmtId="0" fontId="2" fillId="36" borderId="16" xfId="0" applyFont="1" applyFill="1" applyBorder="1" applyAlignment="1" applyProtection="1">
      <alignment vertical="center"/>
      <protection locked="0"/>
    </xf>
    <xf numFmtId="0" fontId="14" fillId="35" borderId="16" xfId="0" applyFont="1" applyFill="1" applyBorder="1" applyAlignment="1" applyProtection="1">
      <alignment vertical="center" wrapText="1"/>
      <protection/>
    </xf>
    <xf numFmtId="0" fontId="14" fillId="35" borderId="13" xfId="0" applyFont="1" applyFill="1" applyBorder="1" applyAlignment="1" applyProtection="1">
      <alignment vertical="center" wrapText="1"/>
      <protection/>
    </xf>
    <xf numFmtId="0" fontId="2" fillId="36" borderId="16" xfId="0" applyFont="1" applyFill="1" applyBorder="1" applyAlignment="1" applyProtection="1">
      <alignment vertical="center"/>
      <protection/>
    </xf>
    <xf numFmtId="0" fontId="2" fillId="36" borderId="17" xfId="0" applyFont="1" applyFill="1" applyBorder="1" applyAlignment="1" applyProtection="1">
      <alignment vertical="center"/>
      <protection/>
    </xf>
    <xf numFmtId="0" fontId="2" fillId="35" borderId="17" xfId="0" applyFont="1" applyFill="1" applyBorder="1" applyAlignment="1" applyProtection="1">
      <alignment vertical="center"/>
      <protection/>
    </xf>
    <xf numFmtId="0" fontId="2" fillId="36" borderId="0" xfId="0" applyFont="1" applyFill="1" applyBorder="1" applyAlignment="1" applyProtection="1">
      <alignment vertical="center"/>
      <protection/>
    </xf>
    <xf numFmtId="0" fontId="41" fillId="35" borderId="0" xfId="0" applyFont="1" applyFill="1" applyAlignment="1">
      <alignment/>
    </xf>
    <xf numFmtId="0" fontId="41" fillId="35" borderId="13" xfId="0" applyFont="1" applyFill="1" applyBorder="1" applyAlignment="1">
      <alignment/>
    </xf>
    <xf numFmtId="0" fontId="41" fillId="0" borderId="0" xfId="0" applyFont="1" applyAlignment="1">
      <alignment/>
    </xf>
    <xf numFmtId="0" fontId="4" fillId="35" borderId="0" xfId="0" applyFont="1" applyFill="1" applyBorder="1" applyAlignment="1">
      <alignment vertical="center"/>
    </xf>
    <xf numFmtId="0" fontId="41" fillId="35" borderId="14" xfId="0" applyFont="1" applyFill="1" applyBorder="1" applyAlignment="1">
      <alignment/>
    </xf>
    <xf numFmtId="0" fontId="41" fillId="35" borderId="15" xfId="0" applyFont="1" applyFill="1" applyBorder="1" applyAlignment="1">
      <alignment/>
    </xf>
    <xf numFmtId="0" fontId="7" fillId="35" borderId="71" xfId="0" applyFont="1" applyFill="1" applyBorder="1" applyAlignment="1" applyProtection="1">
      <alignment vertical="center"/>
      <protection/>
    </xf>
    <xf numFmtId="0" fontId="7" fillId="35" borderId="72" xfId="0" applyFont="1" applyFill="1" applyBorder="1" applyAlignment="1" applyProtection="1">
      <alignment vertical="center"/>
      <protection/>
    </xf>
    <xf numFmtId="3" fontId="7" fillId="35" borderId="72" xfId="0" applyNumberFormat="1" applyFont="1" applyFill="1" applyBorder="1" applyAlignment="1" applyProtection="1">
      <alignment vertical="center" wrapText="1"/>
      <protection/>
    </xf>
    <xf numFmtId="49" fontId="7" fillId="35" borderId="73" xfId="0" applyNumberFormat="1" applyFont="1" applyFill="1" applyBorder="1" applyAlignment="1" applyProtection="1">
      <alignment vertical="center" wrapText="1"/>
      <protection/>
    </xf>
    <xf numFmtId="0" fontId="2" fillId="35" borderId="44" xfId="0" applyFont="1" applyFill="1" applyBorder="1" applyAlignment="1" applyProtection="1">
      <alignment/>
      <protection/>
    </xf>
    <xf numFmtId="0" fontId="2" fillId="35" borderId="74" xfId="0" applyFont="1" applyFill="1" applyBorder="1" applyAlignment="1" applyProtection="1">
      <alignment/>
      <protection/>
    </xf>
    <xf numFmtId="0" fontId="2" fillId="35" borderId="57" xfId="0" applyFont="1" applyFill="1" applyBorder="1" applyAlignment="1" applyProtection="1">
      <alignment/>
      <protection/>
    </xf>
    <xf numFmtId="0" fontId="7" fillId="35" borderId="52" xfId="0" applyFont="1" applyFill="1" applyBorder="1" applyAlignment="1" applyProtection="1">
      <alignment horizontal="left" vertical="center" wrapText="1" indent="1"/>
      <protection/>
    </xf>
    <xf numFmtId="0" fontId="7" fillId="35" borderId="60" xfId="0" applyFont="1" applyFill="1" applyBorder="1" applyAlignment="1" applyProtection="1">
      <alignment horizontal="left" vertical="center" wrapText="1" indent="1"/>
      <protection/>
    </xf>
    <xf numFmtId="0" fontId="4" fillId="35" borderId="54" xfId="0" applyFont="1" applyFill="1" applyBorder="1" applyAlignment="1" applyProtection="1">
      <alignment horizontal="center" vertical="center" wrapText="1"/>
      <protection/>
    </xf>
    <xf numFmtId="0" fontId="4" fillId="35" borderId="38" xfId="0" applyFont="1" applyFill="1" applyBorder="1" applyAlignment="1" applyProtection="1">
      <alignment horizontal="center" vertical="center" wrapText="1"/>
      <protection/>
    </xf>
    <xf numFmtId="0" fontId="4" fillId="35" borderId="37" xfId="0" applyFont="1" applyFill="1" applyBorder="1" applyAlignment="1" applyProtection="1">
      <alignment horizontal="center" vertical="center" wrapText="1"/>
      <protection/>
    </xf>
    <xf numFmtId="0" fontId="11" fillId="35" borderId="20" xfId="63" applyFont="1" applyFill="1" applyBorder="1" applyAlignment="1" applyProtection="1">
      <alignment horizontal="left" vertical="center"/>
      <protection/>
    </xf>
    <xf numFmtId="168" fontId="11" fillId="35" borderId="20" xfId="63" applyNumberFormat="1" applyFont="1" applyFill="1" applyBorder="1" applyAlignment="1" applyProtection="1">
      <alignment horizontal="left" vertical="center"/>
      <protection/>
    </xf>
    <xf numFmtId="0" fontId="9" fillId="35" borderId="28" xfId="0" applyFont="1" applyFill="1" applyBorder="1" applyAlignment="1" applyProtection="1">
      <alignment horizontal="center" vertical="center" wrapText="1"/>
      <protection/>
    </xf>
    <xf numFmtId="0" fontId="9" fillId="35" borderId="75" xfId="0" applyFont="1" applyFill="1" applyBorder="1" applyAlignment="1" applyProtection="1">
      <alignment horizontal="center" vertical="center" wrapText="1"/>
      <protection/>
    </xf>
    <xf numFmtId="0" fontId="63" fillId="37" borderId="0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vertical="center"/>
    </xf>
    <xf numFmtId="0" fontId="2" fillId="35" borderId="76" xfId="0" applyFont="1" applyFill="1" applyBorder="1" applyAlignment="1" applyProtection="1">
      <alignment/>
      <protection/>
    </xf>
    <xf numFmtId="0" fontId="7" fillId="27" borderId="77" xfId="0" applyFont="1" applyFill="1" applyBorder="1" applyAlignment="1" applyProtection="1">
      <alignment vertical="center"/>
      <protection locked="0"/>
    </xf>
    <xf numFmtId="0" fontId="7" fillId="27" borderId="78" xfId="0" applyFont="1" applyFill="1" applyBorder="1" applyAlignment="1" applyProtection="1">
      <alignment vertical="center"/>
      <protection locked="0"/>
    </xf>
    <xf numFmtId="49" fontId="7" fillId="27" borderId="78" xfId="0" applyNumberFormat="1" applyFont="1" applyFill="1" applyBorder="1" applyAlignment="1" applyProtection="1">
      <alignment horizontal="center" vertical="center" wrapText="1"/>
      <protection locked="0"/>
    </xf>
    <xf numFmtId="0" fontId="7" fillId="27" borderId="79" xfId="0" applyFont="1" applyFill="1" applyBorder="1" applyAlignment="1" applyProtection="1">
      <alignment vertical="center" wrapText="1"/>
      <protection locked="0"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7" fillId="35" borderId="32" xfId="0" applyFont="1" applyFill="1" applyBorder="1" applyAlignment="1" applyProtection="1">
      <alignment horizontal="center" vertical="center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75" xfId="0" applyFont="1" applyFill="1" applyBorder="1" applyAlignment="1" applyProtection="1">
      <alignment horizontal="center" vertical="center" wrapText="1"/>
      <protection/>
    </xf>
    <xf numFmtId="0" fontId="7" fillId="27" borderId="77" xfId="0" applyFont="1" applyFill="1" applyBorder="1" applyAlignment="1" applyProtection="1" quotePrefix="1">
      <alignment vertical="center"/>
      <protection locked="0"/>
    </xf>
    <xf numFmtId="49" fontId="7" fillId="27" borderId="78" xfId="0" applyNumberFormat="1" applyFont="1" applyFill="1" applyBorder="1" applyAlignment="1" applyProtection="1">
      <alignment vertical="center" wrapText="1"/>
      <protection locked="0"/>
    </xf>
    <xf numFmtId="0" fontId="7" fillId="27" borderId="79" xfId="0" applyNumberFormat="1" applyFont="1" applyFill="1" applyBorder="1" applyAlignment="1" applyProtection="1">
      <alignment vertical="center" wrapText="1"/>
      <protection locked="0"/>
    </xf>
    <xf numFmtId="175" fontId="2" fillId="27" borderId="64" xfId="0" applyNumberFormat="1" applyFont="1" applyFill="1" applyBorder="1" applyAlignment="1" applyProtection="1">
      <alignment/>
      <protection locked="0"/>
    </xf>
    <xf numFmtId="175" fontId="2" fillId="27" borderId="66" xfId="0" applyNumberFormat="1" applyFont="1" applyFill="1" applyBorder="1" applyAlignment="1" applyProtection="1">
      <alignment/>
      <protection locked="0"/>
    </xf>
    <xf numFmtId="175" fontId="2" fillId="27" borderId="69" xfId="0" applyNumberFormat="1" applyFont="1" applyFill="1" applyBorder="1" applyAlignment="1" applyProtection="1">
      <alignment/>
      <protection locked="0"/>
    </xf>
    <xf numFmtId="175" fontId="2" fillId="27" borderId="20" xfId="0" applyNumberFormat="1" applyFont="1" applyFill="1" applyBorder="1" applyAlignment="1" applyProtection="1">
      <alignment/>
      <protection locked="0"/>
    </xf>
    <xf numFmtId="175" fontId="2" fillId="27" borderId="78" xfId="0" applyNumberFormat="1" applyFont="1" applyFill="1" applyBorder="1" applyAlignment="1" applyProtection="1">
      <alignment/>
      <protection locked="0"/>
    </xf>
    <xf numFmtId="49" fontId="7" fillId="35" borderId="72" xfId="0" applyNumberFormat="1" applyFont="1" applyFill="1" applyBorder="1" applyAlignment="1" applyProtection="1">
      <alignment horizontal="center" vertical="center" wrapText="1"/>
      <protection/>
    </xf>
    <xf numFmtId="0" fontId="7" fillId="35" borderId="73" xfId="0" applyFont="1" applyFill="1" applyBorder="1" applyAlignment="1" applyProtection="1">
      <alignment vertical="center" wrapText="1"/>
      <protection/>
    </xf>
    <xf numFmtId="0" fontId="41" fillId="35" borderId="0" xfId="0" applyFont="1" applyFill="1" applyAlignment="1" applyProtection="1">
      <alignment/>
      <protection/>
    </xf>
    <xf numFmtId="0" fontId="41" fillId="35" borderId="13" xfId="0" applyFont="1" applyFill="1" applyBorder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35" borderId="24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49" fontId="66" fillId="37" borderId="0" xfId="0" applyNumberFormat="1" applyFont="1" applyFill="1" applyBorder="1" applyAlignment="1" applyProtection="1">
      <alignment vertical="center"/>
      <protection/>
    </xf>
    <xf numFmtId="49" fontId="66" fillId="37" borderId="0" xfId="0" applyNumberFormat="1" applyFont="1" applyFill="1" applyBorder="1" applyAlignment="1">
      <alignment/>
    </xf>
    <xf numFmtId="49" fontId="65" fillId="35" borderId="0" xfId="0" applyNumberFormat="1" applyFont="1" applyFill="1" applyBorder="1" applyAlignment="1">
      <alignment/>
    </xf>
    <xf numFmtId="49" fontId="13" fillId="35" borderId="0" xfId="0" applyNumberFormat="1" applyFont="1" applyFill="1" applyBorder="1" applyAlignment="1" applyProtection="1">
      <alignment vertical="center"/>
      <protection/>
    </xf>
    <xf numFmtId="49" fontId="2" fillId="35" borderId="0" xfId="0" applyNumberFormat="1" applyFont="1" applyFill="1" applyBorder="1" applyAlignment="1" applyProtection="1">
      <alignment vertical="center"/>
      <protection/>
    </xf>
    <xf numFmtId="49" fontId="2" fillId="35" borderId="0" xfId="0" applyNumberFormat="1" applyFont="1" applyFill="1" applyBorder="1" applyAlignment="1" applyProtection="1">
      <alignment horizontal="left" vertical="center" indent="2"/>
      <protection/>
    </xf>
    <xf numFmtId="49" fontId="45" fillId="35" borderId="0" xfId="0" applyNumberFormat="1" applyFont="1" applyFill="1" applyBorder="1" applyAlignment="1" quotePrefix="1">
      <alignment/>
    </xf>
    <xf numFmtId="49" fontId="45" fillId="35" borderId="0" xfId="0" applyNumberFormat="1" applyFont="1" applyFill="1" applyBorder="1" applyAlignment="1">
      <alignment/>
    </xf>
    <xf numFmtId="49" fontId="45" fillId="35" borderId="0" xfId="0" applyNumberFormat="1" applyFont="1" applyFill="1" applyBorder="1" applyAlignment="1">
      <alignment horizontal="left" wrapText="1"/>
    </xf>
    <xf numFmtId="0" fontId="0" fillId="35" borderId="17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49" fontId="2" fillId="35" borderId="0" xfId="0" applyNumberFormat="1" applyFont="1" applyFill="1" applyBorder="1" applyAlignment="1" quotePrefix="1">
      <alignment horizontal="left" wrapText="1"/>
    </xf>
    <xf numFmtId="49" fontId="45" fillId="35" borderId="0" xfId="0" applyNumberFormat="1" applyFont="1" applyFill="1" applyAlignment="1">
      <alignment horizontal="left" wrapText="1"/>
    </xf>
    <xf numFmtId="49" fontId="45" fillId="35" borderId="0" xfId="0" applyNumberFormat="1" applyFont="1" applyFill="1" applyBorder="1" applyAlignment="1">
      <alignment horizontal="left" wrapText="1"/>
    </xf>
    <xf numFmtId="49" fontId="45" fillId="35" borderId="0" xfId="0" applyNumberFormat="1" applyFont="1" applyFill="1" applyBorder="1" applyAlignment="1" quotePrefix="1">
      <alignment horizontal="left" wrapText="1"/>
    </xf>
    <xf numFmtId="49" fontId="2" fillId="35" borderId="0" xfId="0" applyNumberFormat="1" applyFont="1" applyFill="1" applyBorder="1" applyAlignment="1" applyProtection="1">
      <alignment horizontal="left" vertical="center" wrapText="1" indent="2"/>
      <protection/>
    </xf>
    <xf numFmtId="49" fontId="2" fillId="35" borderId="0" xfId="0" applyNumberFormat="1" applyFont="1" applyFill="1" applyBorder="1" applyAlignment="1" applyProtection="1">
      <alignment horizontal="left" vertical="center" wrapText="1"/>
      <protection/>
    </xf>
    <xf numFmtId="0" fontId="67" fillId="37" borderId="0" xfId="0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Border="1" applyAlignment="1" quotePrefix="1">
      <alignment horizontal="left" wrapText="1"/>
    </xf>
    <xf numFmtId="0" fontId="2" fillId="35" borderId="0" xfId="0" applyFont="1" applyFill="1" applyBorder="1" applyAlignment="1" applyProtection="1">
      <alignment horizontal="left" vertical="center" wrapText="1"/>
      <protection/>
    </xf>
    <xf numFmtId="49" fontId="2" fillId="35" borderId="0" xfId="0" applyNumberFormat="1" applyFont="1" applyFill="1" applyBorder="1" applyAlignment="1" quotePrefix="1">
      <alignment horizontal="left" vertical="center" wrapText="1"/>
    </xf>
    <xf numFmtId="0" fontId="63" fillId="37" borderId="0" xfId="0" applyFont="1" applyFill="1" applyBorder="1" applyAlignment="1" applyProtection="1">
      <alignment horizontal="left" vertical="center"/>
      <protection/>
    </xf>
    <xf numFmtId="0" fontId="45" fillId="35" borderId="0" xfId="0" applyFont="1" applyFill="1" applyBorder="1" applyAlignment="1" quotePrefix="1">
      <alignment horizontal="left" wrapText="1"/>
    </xf>
    <xf numFmtId="49" fontId="1" fillId="35" borderId="0" xfId="0" applyNumberFormat="1" applyFont="1" applyFill="1" applyBorder="1" applyAlignment="1">
      <alignment horizontal="left" wrapText="1"/>
    </xf>
    <xf numFmtId="0" fontId="45" fillId="35" borderId="0" xfId="0" applyFont="1" applyFill="1" applyBorder="1" applyAlignment="1">
      <alignment horizontal="left" vertical="center" wrapText="1"/>
    </xf>
    <xf numFmtId="0" fontId="2" fillId="27" borderId="44" xfId="0" applyFont="1" applyFill="1" applyBorder="1" applyAlignment="1" applyProtection="1">
      <alignment horizontal="left" vertical="center" indent="1"/>
      <protection locked="0"/>
    </xf>
    <xf numFmtId="0" fontId="2" fillId="27" borderId="74" xfId="0" applyFont="1" applyFill="1" applyBorder="1" applyAlignment="1" applyProtection="1">
      <alignment horizontal="left" vertical="center" indent="1"/>
      <protection locked="0"/>
    </xf>
    <xf numFmtId="0" fontId="2" fillId="27" borderId="57" xfId="0" applyFont="1" applyFill="1" applyBorder="1" applyAlignment="1" applyProtection="1">
      <alignment horizontal="left" vertical="center" indent="1"/>
      <protection locked="0"/>
    </xf>
    <xf numFmtId="0" fontId="7" fillId="35" borderId="0" xfId="0" applyFont="1" applyFill="1" applyAlignment="1">
      <alignment horizontal="left" vertical="top" wrapText="1"/>
    </xf>
    <xf numFmtId="0" fontId="67" fillId="37" borderId="0" xfId="0" applyFont="1" applyFill="1" applyBorder="1" applyAlignment="1" applyProtection="1">
      <alignment horizontal="center" vertical="center"/>
      <protection/>
    </xf>
    <xf numFmtId="0" fontId="7" fillId="35" borderId="0" xfId="0" applyFont="1" applyFill="1" applyAlignment="1">
      <alignment horizontal="left" vertical="top"/>
    </xf>
    <xf numFmtId="0" fontId="7" fillId="35" borderId="52" xfId="0" applyFont="1" applyFill="1" applyBorder="1" applyAlignment="1" applyProtection="1">
      <alignment horizontal="left" vertical="center" wrapText="1" indent="3"/>
      <protection/>
    </xf>
    <xf numFmtId="0" fontId="7" fillId="35" borderId="60" xfId="0" applyFont="1" applyFill="1" applyBorder="1" applyAlignment="1" applyProtection="1">
      <alignment horizontal="left" vertical="center" wrapText="1" indent="3"/>
      <protection/>
    </xf>
    <xf numFmtId="0" fontId="7" fillId="35" borderId="52" xfId="0" applyFont="1" applyFill="1" applyBorder="1" applyAlignment="1" applyProtection="1">
      <alignment horizontal="left" vertical="center" wrapText="1" indent="1"/>
      <protection/>
    </xf>
    <xf numFmtId="0" fontId="7" fillId="35" borderId="60" xfId="0" applyFont="1" applyFill="1" applyBorder="1" applyAlignment="1" applyProtection="1">
      <alignment horizontal="left" vertical="center" wrapText="1" indent="1"/>
      <protection/>
    </xf>
    <xf numFmtId="0" fontId="7" fillId="35" borderId="80" xfId="0" applyFont="1" applyFill="1" applyBorder="1" applyAlignment="1" applyProtection="1" quotePrefix="1">
      <alignment horizontal="left" vertical="center" wrapText="1"/>
      <protection/>
    </xf>
    <xf numFmtId="0" fontId="10" fillId="35" borderId="20" xfId="63" applyFont="1" applyFill="1" applyBorder="1" applyAlignment="1" applyProtection="1">
      <alignment horizontal="left" vertical="center" indent="1"/>
      <protection/>
    </xf>
    <xf numFmtId="0" fontId="11" fillId="35" borderId="44" xfId="63" applyFont="1" applyFill="1" applyBorder="1" applyAlignment="1" applyProtection="1">
      <alignment horizontal="left" vertical="center"/>
      <protection/>
    </xf>
    <xf numFmtId="0" fontId="11" fillId="35" borderId="74" xfId="63" applyFont="1" applyFill="1" applyBorder="1" applyAlignment="1" applyProtection="1">
      <alignment horizontal="left" vertical="center"/>
      <protection/>
    </xf>
    <xf numFmtId="0" fontId="11" fillId="35" borderId="57" xfId="63" applyFont="1" applyFill="1" applyBorder="1" applyAlignment="1" applyProtection="1">
      <alignment horizontal="left" vertical="center"/>
      <protection/>
    </xf>
    <xf numFmtId="4" fontId="2" fillId="27" borderId="53" xfId="0" applyNumberFormat="1" applyFont="1" applyFill="1" applyBorder="1" applyAlignment="1" applyProtection="1">
      <alignment horizontal="right" wrapText="1"/>
      <protection locked="0"/>
    </xf>
    <xf numFmtId="4" fontId="2" fillId="27" borderId="81" xfId="0" applyNumberFormat="1" applyFont="1" applyFill="1" applyBorder="1" applyAlignment="1" applyProtection="1">
      <alignment horizontal="right" wrapText="1"/>
      <protection locked="0"/>
    </xf>
    <xf numFmtId="0" fontId="2" fillId="27" borderId="53" xfId="0" applyFont="1" applyFill="1" applyBorder="1" applyAlignment="1" applyProtection="1">
      <alignment horizontal="center" wrapText="1"/>
      <protection locked="0"/>
    </xf>
    <xf numFmtId="0" fontId="2" fillId="27" borderId="81" xfId="0" applyFont="1" applyFill="1" applyBorder="1" applyAlignment="1" applyProtection="1">
      <alignment horizontal="center" wrapText="1"/>
      <protection locked="0"/>
    </xf>
    <xf numFmtId="167" fontId="2" fillId="27" borderId="53" xfId="0" applyNumberFormat="1" applyFont="1" applyFill="1" applyBorder="1" applyAlignment="1" applyProtection="1">
      <alignment horizontal="right" wrapText="1"/>
      <protection locked="0"/>
    </xf>
    <xf numFmtId="167" fontId="2" fillId="27" borderId="81" xfId="0" applyNumberFormat="1" applyFont="1" applyFill="1" applyBorder="1" applyAlignment="1" applyProtection="1">
      <alignment horizontal="right" wrapText="1"/>
      <protection locked="0"/>
    </xf>
    <xf numFmtId="0" fontId="2" fillId="33" borderId="43" xfId="0" applyFont="1" applyFill="1" applyBorder="1" applyAlignment="1" applyProtection="1">
      <alignment horizontal="center" wrapText="1"/>
      <protection/>
    </xf>
    <xf numFmtId="0" fontId="2" fillId="33" borderId="82" xfId="0" applyFont="1" applyFill="1" applyBorder="1" applyAlignment="1" applyProtection="1">
      <alignment horizontal="center" wrapText="1"/>
      <protection/>
    </xf>
    <xf numFmtId="167" fontId="2" fillId="33" borderId="43" xfId="0" applyNumberFormat="1" applyFont="1" applyFill="1" applyBorder="1" applyAlignment="1" applyProtection="1">
      <alignment horizontal="right" wrapText="1"/>
      <protection/>
    </xf>
    <xf numFmtId="167" fontId="2" fillId="33" borderId="82" xfId="0" applyNumberFormat="1" applyFont="1" applyFill="1" applyBorder="1" applyAlignment="1" applyProtection="1">
      <alignment horizontal="right" wrapText="1"/>
      <protection/>
    </xf>
    <xf numFmtId="4" fontId="2" fillId="27" borderId="43" xfId="0" applyNumberFormat="1" applyFont="1" applyFill="1" applyBorder="1" applyAlignment="1" applyProtection="1">
      <alignment horizontal="right" wrapText="1"/>
      <protection locked="0"/>
    </xf>
    <xf numFmtId="4" fontId="2" fillId="27" borderId="82" xfId="0" applyNumberFormat="1" applyFont="1" applyFill="1" applyBorder="1" applyAlignment="1" applyProtection="1">
      <alignment horizontal="right" wrapText="1"/>
      <protection locked="0"/>
    </xf>
    <xf numFmtId="0" fontId="2" fillId="27" borderId="43" xfId="0" applyFont="1" applyFill="1" applyBorder="1" applyAlignment="1" applyProtection="1">
      <alignment horizontal="center" wrapText="1"/>
      <protection locked="0"/>
    </xf>
    <xf numFmtId="0" fontId="2" fillId="27" borderId="82" xfId="0" applyFont="1" applyFill="1" applyBorder="1" applyAlignment="1" applyProtection="1">
      <alignment horizontal="center" wrapText="1"/>
      <protection locked="0"/>
    </xf>
    <xf numFmtId="167" fontId="2" fillId="27" borderId="43" xfId="0" applyNumberFormat="1" applyFont="1" applyFill="1" applyBorder="1" applyAlignment="1" applyProtection="1">
      <alignment horizontal="right" wrapText="1"/>
      <protection locked="0"/>
    </xf>
    <xf numFmtId="167" fontId="2" fillId="27" borderId="82" xfId="0" applyNumberFormat="1" applyFont="1" applyFill="1" applyBorder="1" applyAlignment="1" applyProtection="1">
      <alignment horizontal="right" wrapText="1"/>
      <protection locked="0"/>
    </xf>
    <xf numFmtId="4" fontId="4" fillId="33" borderId="54" xfId="0" applyNumberFormat="1" applyFont="1" applyFill="1" applyBorder="1" applyAlignment="1" applyProtection="1">
      <alignment horizontal="right" wrapText="1"/>
      <protection/>
    </xf>
    <xf numFmtId="4" fontId="4" fillId="33" borderId="83" xfId="0" applyNumberFormat="1" applyFont="1" applyFill="1" applyBorder="1" applyAlignment="1" applyProtection="1">
      <alignment horizontal="right" wrapText="1"/>
      <protection/>
    </xf>
    <xf numFmtId="0" fontId="4" fillId="33" borderId="54" xfId="0" applyFont="1" applyFill="1" applyBorder="1" applyAlignment="1" applyProtection="1">
      <alignment horizontal="center" wrapText="1"/>
      <protection/>
    </xf>
    <xf numFmtId="0" fontId="4" fillId="33" borderId="83" xfId="0" applyFont="1" applyFill="1" applyBorder="1" applyAlignment="1" applyProtection="1">
      <alignment horizontal="center" wrapText="1"/>
      <protection/>
    </xf>
    <xf numFmtId="167" fontId="4" fillId="33" borderId="54" xfId="0" applyNumberFormat="1" applyFont="1" applyFill="1" applyBorder="1" applyAlignment="1" applyProtection="1">
      <alignment horizontal="right" wrapText="1"/>
      <protection/>
    </xf>
    <xf numFmtId="167" fontId="4" fillId="33" borderId="83" xfId="0" applyNumberFormat="1" applyFont="1" applyFill="1" applyBorder="1" applyAlignment="1" applyProtection="1">
      <alignment horizontal="right" wrapText="1"/>
      <protection/>
    </xf>
    <xf numFmtId="4" fontId="2" fillId="33" borderId="43" xfId="0" applyNumberFormat="1" applyFont="1" applyFill="1" applyBorder="1" applyAlignment="1" applyProtection="1">
      <alignment horizontal="right" wrapText="1"/>
      <protection/>
    </xf>
    <xf numFmtId="4" fontId="2" fillId="33" borderId="82" xfId="0" applyNumberFormat="1" applyFont="1" applyFill="1" applyBorder="1" applyAlignment="1" applyProtection="1">
      <alignment horizontal="right" wrapText="1"/>
      <protection/>
    </xf>
    <xf numFmtId="0" fontId="4" fillId="35" borderId="21" xfId="0" applyFont="1" applyFill="1" applyBorder="1" applyAlignment="1" applyProtection="1">
      <alignment horizontal="center" vertical="center" wrapText="1"/>
      <protection/>
    </xf>
    <xf numFmtId="0" fontId="4" fillId="35" borderId="84" xfId="0" applyFont="1" applyFill="1" applyBorder="1" applyAlignment="1" applyProtection="1">
      <alignment horizontal="center" vertical="center" wrapText="1"/>
      <protection/>
    </xf>
    <xf numFmtId="0" fontId="11" fillId="35" borderId="20" xfId="63" applyFont="1" applyFill="1" applyBorder="1" applyAlignment="1" applyProtection="1">
      <alignment horizontal="left" vertical="center"/>
      <protection/>
    </xf>
    <xf numFmtId="168" fontId="11" fillId="35" borderId="20" xfId="63" applyNumberFormat="1" applyFont="1" applyFill="1" applyBorder="1" applyAlignment="1" applyProtection="1">
      <alignment horizontal="left" vertical="center"/>
      <protection/>
    </xf>
    <xf numFmtId="0" fontId="4" fillId="35" borderId="24" xfId="0" applyFont="1" applyFill="1" applyBorder="1" applyAlignment="1" applyProtection="1">
      <alignment horizontal="center" vertical="center" wrapText="1"/>
      <protection/>
    </xf>
    <xf numFmtId="0" fontId="4" fillId="35" borderId="17" xfId="0" applyFont="1" applyFill="1" applyBorder="1" applyAlignment="1" applyProtection="1">
      <alignment horizontal="center" vertical="center" wrapText="1"/>
      <protection/>
    </xf>
    <xf numFmtId="0" fontId="4" fillId="35" borderId="85" xfId="0" applyFont="1" applyFill="1" applyBorder="1" applyAlignment="1" applyProtection="1">
      <alignment horizontal="center" vertical="center" wrapText="1"/>
      <protection/>
    </xf>
    <xf numFmtId="0" fontId="2" fillId="35" borderId="33" xfId="0" applyFont="1" applyFill="1" applyBorder="1" applyAlignment="1" applyProtection="1">
      <alignment horizontal="center" vertical="center" wrapText="1"/>
      <protection/>
    </xf>
    <xf numFmtId="0" fontId="4" fillId="35" borderId="25" xfId="0" applyFont="1" applyFill="1" applyBorder="1" applyAlignment="1" applyProtection="1">
      <alignment horizontal="center" vertical="center" wrapText="1"/>
      <protection/>
    </xf>
    <xf numFmtId="0" fontId="4" fillId="35" borderId="42" xfId="0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4" fillId="35" borderId="31" xfId="0" applyFont="1" applyFill="1" applyBorder="1" applyAlignment="1" applyProtection="1">
      <alignment horizontal="center" vertical="center" wrapText="1"/>
      <protection/>
    </xf>
    <xf numFmtId="0" fontId="4" fillId="35" borderId="12" xfId="0" applyFont="1" applyFill="1" applyBorder="1" applyAlignment="1" applyProtection="1">
      <alignment horizontal="center" vertical="center" wrapText="1"/>
      <protection/>
    </xf>
    <xf numFmtId="0" fontId="4" fillId="35" borderId="75" xfId="0" applyFont="1" applyFill="1" applyBorder="1" applyAlignment="1" applyProtection="1">
      <alignment horizontal="center" vertical="center" wrapText="1"/>
      <protection/>
    </xf>
    <xf numFmtId="0" fontId="4" fillId="35" borderId="32" xfId="0" applyFont="1" applyFill="1" applyBorder="1" applyAlignment="1" applyProtection="1">
      <alignment horizontal="center" vertical="center" wrapText="1"/>
      <protection/>
    </xf>
    <xf numFmtId="4" fontId="2" fillId="33" borderId="41" xfId="0" applyNumberFormat="1" applyFont="1" applyFill="1" applyBorder="1" applyAlignment="1" applyProtection="1">
      <alignment horizontal="right" wrapText="1"/>
      <protection/>
    </xf>
    <xf numFmtId="4" fontId="2" fillId="33" borderId="86" xfId="0" applyNumberFormat="1" applyFont="1" applyFill="1" applyBorder="1" applyAlignment="1" applyProtection="1">
      <alignment horizontal="right" wrapText="1"/>
      <protection/>
    </xf>
    <xf numFmtId="0" fontId="2" fillId="33" borderId="41" xfId="0" applyFont="1" applyFill="1" applyBorder="1" applyAlignment="1" applyProtection="1">
      <alignment horizontal="center" wrapText="1"/>
      <protection/>
    </xf>
    <xf numFmtId="0" fontId="2" fillId="33" borderId="86" xfId="0" applyFont="1" applyFill="1" applyBorder="1" applyAlignment="1" applyProtection="1">
      <alignment horizontal="center" wrapText="1"/>
      <protection/>
    </xf>
    <xf numFmtId="167" fontId="2" fillId="33" borderId="41" xfId="0" applyNumberFormat="1" applyFont="1" applyFill="1" applyBorder="1" applyAlignment="1" applyProtection="1">
      <alignment horizontal="right" wrapText="1"/>
      <protection/>
    </xf>
    <xf numFmtId="167" fontId="2" fillId="33" borderId="86" xfId="0" applyNumberFormat="1" applyFont="1" applyFill="1" applyBorder="1" applyAlignment="1" applyProtection="1">
      <alignment horizontal="right" wrapText="1"/>
      <protection/>
    </xf>
    <xf numFmtId="0" fontId="4" fillId="35" borderId="54" xfId="0" applyFont="1" applyFill="1" applyBorder="1" applyAlignment="1" applyProtection="1">
      <alignment horizontal="center" vertical="center"/>
      <protection/>
    </xf>
    <xf numFmtId="0" fontId="4" fillId="35" borderId="76" xfId="0" applyFont="1" applyFill="1" applyBorder="1" applyAlignment="1" applyProtection="1">
      <alignment horizontal="center" vertical="center"/>
      <protection/>
    </xf>
    <xf numFmtId="0" fontId="4" fillId="35" borderId="83" xfId="0" applyFont="1" applyFill="1" applyBorder="1" applyAlignment="1" applyProtection="1">
      <alignment horizontal="center" vertical="center"/>
      <protection/>
    </xf>
    <xf numFmtId="0" fontId="4" fillId="35" borderId="54" xfId="0" applyFont="1" applyFill="1" applyBorder="1" applyAlignment="1" applyProtection="1">
      <alignment horizontal="center" vertical="center" wrapText="1"/>
      <protection/>
    </xf>
    <xf numFmtId="0" fontId="4" fillId="35" borderId="76" xfId="0" applyFont="1" applyFill="1" applyBorder="1" applyAlignment="1" applyProtection="1">
      <alignment horizontal="center" vertical="center" wrapText="1"/>
      <protection/>
    </xf>
    <xf numFmtId="0" fontId="4" fillId="35" borderId="83" xfId="0" applyFont="1" applyFill="1" applyBorder="1" applyAlignment="1" applyProtection="1">
      <alignment horizontal="center" vertical="center" wrapText="1"/>
      <protection/>
    </xf>
    <xf numFmtId="0" fontId="4" fillId="35" borderId="38" xfId="0" applyFont="1" applyFill="1" applyBorder="1" applyAlignment="1" applyProtection="1">
      <alignment horizontal="center" vertical="center" wrapText="1"/>
      <protection/>
    </xf>
    <xf numFmtId="0" fontId="4" fillId="35" borderId="37" xfId="0" applyFont="1" applyFill="1" applyBorder="1" applyAlignment="1" applyProtection="1">
      <alignment horizontal="center" vertical="center" wrapText="1"/>
      <protection/>
    </xf>
    <xf numFmtId="0" fontId="2" fillId="27" borderId="52" xfId="0" applyFont="1" applyFill="1" applyBorder="1" applyAlignment="1" applyProtection="1">
      <alignment horizontal="center" wrapText="1"/>
      <protection locked="0"/>
    </xf>
    <xf numFmtId="167" fontId="2" fillId="27" borderId="52" xfId="0" applyNumberFormat="1" applyFont="1" applyFill="1" applyBorder="1" applyAlignment="1" applyProtection="1">
      <alignment horizontal="right" wrapText="1"/>
      <protection locked="0"/>
    </xf>
    <xf numFmtId="167" fontId="2" fillId="27" borderId="87" xfId="0" applyNumberFormat="1" applyFont="1" applyFill="1" applyBorder="1" applyAlignment="1" applyProtection="1">
      <alignment horizontal="right" wrapText="1"/>
      <protection locked="0"/>
    </xf>
    <xf numFmtId="0" fontId="2" fillId="27" borderId="20" xfId="0" applyFont="1" applyFill="1" applyBorder="1" applyAlignment="1" applyProtection="1">
      <alignment horizontal="center" wrapText="1"/>
      <protection locked="0"/>
    </xf>
    <xf numFmtId="167" fontId="2" fillId="27" borderId="20" xfId="0" applyNumberFormat="1" applyFont="1" applyFill="1" applyBorder="1" applyAlignment="1" applyProtection="1">
      <alignment horizontal="right" wrapText="1"/>
      <protection locked="0"/>
    </xf>
    <xf numFmtId="167" fontId="2" fillId="27" borderId="30" xfId="0" applyNumberFormat="1" applyFont="1" applyFill="1" applyBorder="1" applyAlignment="1" applyProtection="1">
      <alignment horizontal="right" wrapText="1"/>
      <protection locked="0"/>
    </xf>
    <xf numFmtId="0" fontId="4" fillId="33" borderId="28" xfId="0" applyFont="1" applyFill="1" applyBorder="1" applyAlignment="1" applyProtection="1">
      <alignment horizontal="center" wrapText="1"/>
      <protection/>
    </xf>
    <xf numFmtId="167" fontId="4" fillId="33" borderId="28" xfId="0" applyNumberFormat="1" applyFont="1" applyFill="1" applyBorder="1" applyAlignment="1" applyProtection="1">
      <alignment horizontal="right" wrapText="1"/>
      <protection/>
    </xf>
    <xf numFmtId="167" fontId="4" fillId="33" borderId="75" xfId="0" applyNumberFormat="1" applyFont="1" applyFill="1" applyBorder="1" applyAlignment="1" applyProtection="1">
      <alignment horizontal="right" wrapText="1"/>
      <protection/>
    </xf>
    <xf numFmtId="0" fontId="2" fillId="33" borderId="20" xfId="0" applyFont="1" applyFill="1" applyBorder="1" applyAlignment="1" applyProtection="1">
      <alignment horizontal="center" wrapText="1"/>
      <protection/>
    </xf>
    <xf numFmtId="167" fontId="2" fillId="33" borderId="20" xfId="0" applyNumberFormat="1" applyFont="1" applyFill="1" applyBorder="1" applyAlignment="1" applyProtection="1">
      <alignment horizontal="right" wrapText="1"/>
      <protection/>
    </xf>
    <xf numFmtId="167" fontId="2" fillId="33" borderId="30" xfId="0" applyNumberFormat="1" applyFont="1" applyFill="1" applyBorder="1" applyAlignment="1" applyProtection="1">
      <alignment horizontal="right" wrapText="1"/>
      <protection/>
    </xf>
    <xf numFmtId="0" fontId="9" fillId="35" borderId="28" xfId="0" applyFont="1" applyFill="1" applyBorder="1" applyAlignment="1" applyProtection="1">
      <alignment horizontal="center" vertical="center" wrapText="1"/>
      <protection/>
    </xf>
    <xf numFmtId="0" fontId="9" fillId="35" borderId="75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wrapText="1"/>
      <protection/>
    </xf>
    <xf numFmtId="167" fontId="2" fillId="33" borderId="25" xfId="0" applyNumberFormat="1" applyFont="1" applyFill="1" applyBorder="1" applyAlignment="1" applyProtection="1">
      <alignment horizontal="right" wrapText="1"/>
      <protection/>
    </xf>
    <xf numFmtId="167" fontId="2" fillId="33" borderId="31" xfId="0" applyNumberFormat="1" applyFont="1" applyFill="1" applyBorder="1" applyAlignment="1" applyProtection="1">
      <alignment horizontal="right" wrapText="1"/>
      <protection/>
    </xf>
    <xf numFmtId="0" fontId="67" fillId="37" borderId="54" xfId="0" applyFont="1" applyFill="1" applyBorder="1" applyAlignment="1" applyProtection="1">
      <alignment horizontal="center" vertical="center"/>
      <protection/>
    </xf>
    <xf numFmtId="0" fontId="67" fillId="37" borderId="76" xfId="0" applyFont="1" applyFill="1" applyBorder="1" applyAlignment="1" applyProtection="1">
      <alignment horizontal="center" vertical="center"/>
      <protection/>
    </xf>
    <xf numFmtId="0" fontId="67" fillId="37" borderId="83" xfId="0" applyFont="1" applyFill="1" applyBorder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/>
    </xf>
    <xf numFmtId="0" fontId="9" fillId="35" borderId="84" xfId="0" applyFont="1" applyFill="1" applyBorder="1" applyAlignment="1" applyProtection="1">
      <alignment horizontal="center" vertical="center"/>
      <protection/>
    </xf>
    <xf numFmtId="0" fontId="9" fillId="35" borderId="24" xfId="0" applyFont="1" applyFill="1" applyBorder="1" applyAlignment="1" applyProtection="1">
      <alignment horizontal="center" vertical="center" wrapText="1"/>
      <protection/>
    </xf>
    <xf numFmtId="0" fontId="9" fillId="35" borderId="18" xfId="0" applyFont="1" applyFill="1" applyBorder="1" applyAlignment="1" applyProtection="1">
      <alignment horizontal="center" vertical="center" wrapText="1"/>
      <protection/>
    </xf>
    <xf numFmtId="0" fontId="9" fillId="35" borderId="19" xfId="0" applyFont="1" applyFill="1" applyBorder="1" applyAlignment="1" applyProtection="1">
      <alignment horizontal="center" vertical="center" wrapText="1"/>
      <protection/>
    </xf>
    <xf numFmtId="0" fontId="9" fillId="35" borderId="54" xfId="0" applyFont="1" applyFill="1" applyBorder="1" applyAlignment="1" applyProtection="1">
      <alignment horizontal="center" vertical="center"/>
      <protection/>
    </xf>
    <xf numFmtId="0" fontId="9" fillId="35" borderId="76" xfId="0" applyFont="1" applyFill="1" applyBorder="1" applyAlignment="1" applyProtection="1">
      <alignment horizontal="center" vertical="center"/>
      <protection/>
    </xf>
    <xf numFmtId="0" fontId="9" fillId="35" borderId="83" xfId="0" applyFont="1" applyFill="1" applyBorder="1" applyAlignment="1" applyProtection="1">
      <alignment horizontal="center" vertical="center"/>
      <protection/>
    </xf>
    <xf numFmtId="0" fontId="9" fillId="35" borderId="24" xfId="0" applyFont="1" applyFill="1" applyBorder="1" applyAlignment="1" applyProtection="1">
      <alignment horizontal="center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9" fillId="35" borderId="19" xfId="0" applyFont="1" applyFill="1" applyBorder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 wrapText="1"/>
      <protection/>
    </xf>
    <xf numFmtId="0" fontId="9" fillId="35" borderId="84" xfId="0" applyFont="1" applyFill="1" applyBorder="1" applyAlignment="1" applyProtection="1">
      <alignment horizontal="center" vertical="center" wrapText="1"/>
      <protection/>
    </xf>
    <xf numFmtId="0" fontId="4" fillId="35" borderId="44" xfId="0" applyFont="1" applyFill="1" applyBorder="1" applyAlignment="1" applyProtection="1">
      <alignment horizontal="center" vertical="center"/>
      <protection/>
    </xf>
    <xf numFmtId="0" fontId="4" fillId="35" borderId="74" xfId="0" applyFont="1" applyFill="1" applyBorder="1" applyAlignment="1" applyProtection="1">
      <alignment horizontal="center" vertical="center"/>
      <protection/>
    </xf>
    <xf numFmtId="0" fontId="4" fillId="35" borderId="57" xfId="0" applyFont="1" applyFill="1" applyBorder="1" applyAlignment="1" applyProtection="1">
      <alignment horizontal="center" vertical="center"/>
      <protection/>
    </xf>
    <xf numFmtId="0" fontId="2" fillId="27" borderId="68" xfId="0" applyFont="1" applyFill="1" applyBorder="1" applyAlignment="1" applyProtection="1">
      <alignment horizontal="left"/>
      <protection locked="0"/>
    </xf>
    <xf numFmtId="0" fontId="2" fillId="27" borderId="70" xfId="0" applyFont="1" applyFill="1" applyBorder="1" applyAlignment="1" applyProtection="1">
      <alignment horizontal="left"/>
      <protection locked="0"/>
    </xf>
    <xf numFmtId="0" fontId="2" fillId="27" borderId="22" xfId="0" applyFont="1" applyFill="1" applyBorder="1" applyAlignment="1" applyProtection="1">
      <alignment horizontal="left"/>
      <protection locked="0"/>
    </xf>
    <xf numFmtId="0" fontId="2" fillId="27" borderId="59" xfId="0" applyFont="1" applyFill="1" applyBorder="1" applyAlignment="1" applyProtection="1">
      <alignment horizontal="left"/>
      <protection locked="0"/>
    </xf>
    <xf numFmtId="0" fontId="11" fillId="35" borderId="44" xfId="63" applyFont="1" applyFill="1" applyBorder="1" applyAlignment="1" applyProtection="1">
      <alignment horizontal="center" vertical="center"/>
      <protection/>
    </xf>
    <xf numFmtId="0" fontId="11" fillId="35" borderId="74" xfId="63" applyFont="1" applyFill="1" applyBorder="1" applyAlignment="1" applyProtection="1">
      <alignment horizontal="center" vertical="center"/>
      <protection/>
    </xf>
    <xf numFmtId="0" fontId="11" fillId="35" borderId="57" xfId="63" applyFont="1" applyFill="1" applyBorder="1" applyAlignment="1" applyProtection="1">
      <alignment horizontal="center" vertical="center"/>
      <protection/>
    </xf>
    <xf numFmtId="0" fontId="10" fillId="35" borderId="44" xfId="63" applyFont="1" applyFill="1" applyBorder="1" applyAlignment="1" applyProtection="1">
      <alignment horizontal="left" vertical="center" indent="1"/>
      <protection/>
    </xf>
    <xf numFmtId="0" fontId="10" fillId="35" borderId="57" xfId="63" applyFont="1" applyFill="1" applyBorder="1" applyAlignment="1" applyProtection="1">
      <alignment horizontal="left" vertical="center" indent="1"/>
      <protection/>
    </xf>
    <xf numFmtId="168" fontId="11" fillId="35" borderId="44" xfId="63" applyNumberFormat="1" applyFont="1" applyFill="1" applyBorder="1" applyAlignment="1" applyProtection="1">
      <alignment horizontal="center" vertical="center"/>
      <protection/>
    </xf>
    <xf numFmtId="168" fontId="11" fillId="35" borderId="74" xfId="63" applyNumberFormat="1" applyFont="1" applyFill="1" applyBorder="1" applyAlignment="1" applyProtection="1">
      <alignment horizontal="center" vertical="center"/>
      <protection/>
    </xf>
    <xf numFmtId="168" fontId="11" fillId="35" borderId="57" xfId="63" applyNumberFormat="1" applyFont="1" applyFill="1" applyBorder="1" applyAlignment="1" applyProtection="1">
      <alignment horizontal="center" vertical="center"/>
      <protection/>
    </xf>
    <xf numFmtId="168" fontId="11" fillId="35" borderId="44" xfId="63" applyNumberFormat="1" applyFont="1" applyFill="1" applyBorder="1" applyAlignment="1" applyProtection="1">
      <alignment horizontal="left" vertical="center"/>
      <protection/>
    </xf>
    <xf numFmtId="168" fontId="11" fillId="35" borderId="74" xfId="63" applyNumberFormat="1" applyFont="1" applyFill="1" applyBorder="1" applyAlignment="1" applyProtection="1">
      <alignment horizontal="left" vertical="center"/>
      <protection/>
    </xf>
    <xf numFmtId="168" fontId="11" fillId="35" borderId="57" xfId="63" applyNumberFormat="1" applyFont="1" applyFill="1" applyBorder="1" applyAlignment="1" applyProtection="1">
      <alignment horizontal="left" vertical="center"/>
      <protection/>
    </xf>
    <xf numFmtId="0" fontId="68" fillId="40" borderId="88" xfId="62" applyFont="1" applyFill="1" applyBorder="1" applyAlignment="1">
      <alignment horizontal="center" vertical="center" wrapText="1"/>
      <protection/>
    </xf>
    <xf numFmtId="0" fontId="68" fillId="40" borderId="89" xfId="62" applyFont="1" applyFill="1" applyBorder="1" applyAlignment="1">
      <alignment horizontal="center" vertical="center" wrapText="1"/>
      <protection/>
    </xf>
    <xf numFmtId="0" fontId="68" fillId="40" borderId="90" xfId="62" applyFont="1" applyFill="1" applyBorder="1" applyAlignment="1">
      <alignment horizontal="center" vertical="center" wrapText="1"/>
      <protection/>
    </xf>
    <xf numFmtId="0" fontId="3" fillId="0" borderId="0" xfId="61">
      <alignment/>
      <protection/>
    </xf>
    <xf numFmtId="0" fontId="11" fillId="0" borderId="0" xfId="62" applyFont="1" applyAlignment="1">
      <alignment horizontal="center" vertical="center" wrapText="1"/>
      <protection/>
    </xf>
    <xf numFmtId="4" fontId="11" fillId="0" borderId="0" xfId="62" applyNumberFormat="1" applyFont="1" applyAlignment="1">
      <alignment horizontal="center" vertical="center" wrapText="1"/>
      <protection/>
    </xf>
    <xf numFmtId="0" fontId="2" fillId="0" borderId="0" xfId="62" applyAlignment="1">
      <alignment vertical="center" wrapText="1"/>
      <protection/>
    </xf>
    <xf numFmtId="4" fontId="2" fillId="0" borderId="0" xfId="62" applyNumberFormat="1" applyAlignment="1">
      <alignment vertical="center"/>
      <protection/>
    </xf>
    <xf numFmtId="0" fontId="2" fillId="0" borderId="0" xfId="62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2" fillId="0" borderId="0" xfId="62" applyAlignment="1">
      <alignment wrapText="1"/>
      <protection/>
    </xf>
    <xf numFmtId="4" fontId="2" fillId="0" borderId="0" xfId="62" applyNumberFormat="1">
      <alignment/>
      <protection/>
    </xf>
    <xf numFmtId="0" fontId="2" fillId="0" borderId="0" xfId="62">
      <alignment/>
      <protection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Hyperlink" xfId="47"/>
    <cellStyle name="Followed Hyperlink" xfId="48"/>
    <cellStyle name="Comma" xfId="49"/>
    <cellStyle name="Comma [0]" xfId="50"/>
    <cellStyle name="Milliers 2" xfId="51"/>
    <cellStyle name="Currency" xfId="52"/>
    <cellStyle name="Currency [0]" xfId="53"/>
    <cellStyle name="Monétaire 2" xfId="54"/>
    <cellStyle name="Monétaire 2 2" xfId="55"/>
    <cellStyle name="Neutre" xfId="56"/>
    <cellStyle name="Normal 2" xfId="57"/>
    <cellStyle name="Normal 2 2" xfId="58"/>
    <cellStyle name="Normal 3" xfId="59"/>
    <cellStyle name="Normal 3 2" xfId="60"/>
    <cellStyle name="Normal 3 3" xfId="61"/>
    <cellStyle name="Normal 4 2" xfId="62"/>
    <cellStyle name="Normal_PAGE27" xfId="63"/>
    <cellStyle name="Percent" xfId="64"/>
    <cellStyle name="Satisfaisant" xfId="65"/>
    <cellStyle name="Sortie" xfId="66"/>
    <cellStyle name="TableStyleLight1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</cellStyles>
  <dxfs count="4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hyperlink" Target="#AIDE_REPERE1" /><Relationship Id="rId6" Type="http://schemas.openxmlformats.org/officeDocument/2006/relationships/hyperlink" Target="#AIDE_REPERE1" /><Relationship Id="rId7" Type="http://schemas.openxmlformats.org/officeDocument/2006/relationships/hyperlink" Target="#AIDE_REPERE2" /><Relationship Id="rId8" Type="http://schemas.openxmlformats.org/officeDocument/2006/relationships/hyperlink" Target="#AIDE_REPERE2" /><Relationship Id="rId9" Type="http://schemas.openxmlformats.org/officeDocument/2006/relationships/hyperlink" Target="#AIDE_REPERE3" /><Relationship Id="rId10" Type="http://schemas.openxmlformats.org/officeDocument/2006/relationships/hyperlink" Target="#AIDE_REPERE3" /><Relationship Id="rId11" Type="http://schemas.openxmlformats.org/officeDocument/2006/relationships/hyperlink" Target="#AIDE_REPERE4" /><Relationship Id="rId12" Type="http://schemas.openxmlformats.org/officeDocument/2006/relationships/hyperlink" Target="#AIDE_REPERE4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AIDE_REPERE5" /><Relationship Id="rId3" Type="http://schemas.openxmlformats.org/officeDocument/2006/relationships/hyperlink" Target="#AIDE_REPERE5" /><Relationship Id="rId4" Type="http://schemas.openxmlformats.org/officeDocument/2006/relationships/hyperlink" Target="#AIDE_REPERE6" /><Relationship Id="rId5" Type="http://schemas.openxmlformats.org/officeDocument/2006/relationships/hyperlink" Target="#AIDE_REPERE6" /><Relationship Id="rId6" Type="http://schemas.openxmlformats.org/officeDocument/2006/relationships/image" Target="../media/image4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png" /><Relationship Id="rId3" Type="http://schemas.openxmlformats.org/officeDocument/2006/relationships/hyperlink" Target="#AIDE_REPERE7" /><Relationship Id="rId4" Type="http://schemas.openxmlformats.org/officeDocument/2006/relationships/hyperlink" Target="#AIDE_REPERE7" /><Relationship Id="rId5" Type="http://schemas.openxmlformats.org/officeDocument/2006/relationships/hyperlink" Target="#AIDE_REPERE7" /><Relationship Id="rId6" Type="http://schemas.openxmlformats.org/officeDocument/2006/relationships/hyperlink" Target="#AIDE_REPERE7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AIDE_REPERE7" /><Relationship Id="rId3" Type="http://schemas.openxmlformats.org/officeDocument/2006/relationships/hyperlink" Target="#AIDE_REPERE7" /><Relationship Id="rId4" Type="http://schemas.openxmlformats.org/officeDocument/2006/relationships/hyperlink" Target="#AIDE_REPERE7" /><Relationship Id="rId5" Type="http://schemas.openxmlformats.org/officeDocument/2006/relationships/hyperlink" Target="#AIDE_REPERE7" /><Relationship Id="rId6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62</xdr:row>
      <xdr:rowOff>38100</xdr:rowOff>
    </xdr:from>
    <xdr:to>
      <xdr:col>2</xdr:col>
      <xdr:colOff>752475</xdr:colOff>
      <xdr:row>64</xdr:row>
      <xdr:rowOff>238125</xdr:rowOff>
    </xdr:to>
    <xdr:grpSp>
      <xdr:nvGrpSpPr>
        <xdr:cNvPr id="1" name="Groupe 6"/>
        <xdr:cNvGrpSpPr>
          <a:grpSpLocks/>
        </xdr:cNvGrpSpPr>
      </xdr:nvGrpSpPr>
      <xdr:grpSpPr>
        <a:xfrm>
          <a:off x="723900" y="12973050"/>
          <a:ext cx="266700" cy="752475"/>
          <a:chOff x="542925" y="4876800"/>
          <a:chExt cx="266669" cy="733385"/>
        </a:xfrm>
        <a:solidFill>
          <a:srgbClr val="FFFFFF"/>
        </a:solidFill>
      </xdr:grpSpPr>
      <xdr:pic>
        <xdr:nvPicPr>
          <xdr:cNvPr id="2" name="Imag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2925" y="4876800"/>
            <a:ext cx="266669" cy="25705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61992" y="5372018"/>
            <a:ext cx="247602" cy="23816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52458" y="5114967"/>
            <a:ext cx="247602" cy="25705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14</xdr:row>
      <xdr:rowOff>38100</xdr:rowOff>
    </xdr:from>
    <xdr:to>
      <xdr:col>2</xdr:col>
      <xdr:colOff>276225</xdr:colOff>
      <xdr:row>14</xdr:row>
      <xdr:rowOff>266700</xdr:rowOff>
    </xdr:to>
    <xdr:pic macro="[0]!SaisieFiness"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289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14</xdr:row>
      <xdr:rowOff>38100</xdr:rowOff>
    </xdr:from>
    <xdr:to>
      <xdr:col>2</xdr:col>
      <xdr:colOff>561975</xdr:colOff>
      <xdr:row>14</xdr:row>
      <xdr:rowOff>266700</xdr:rowOff>
    </xdr:to>
    <xdr:pic macro="[0]!ModifierFiness"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8289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14</xdr:row>
      <xdr:rowOff>38100</xdr:rowOff>
    </xdr:from>
    <xdr:to>
      <xdr:col>2</xdr:col>
      <xdr:colOff>838200</xdr:colOff>
      <xdr:row>14</xdr:row>
      <xdr:rowOff>266700</xdr:rowOff>
    </xdr:to>
    <xdr:pic macro="[0]!SupprimerFiness"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28289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5</xdr:row>
      <xdr:rowOff>19050</xdr:rowOff>
    </xdr:from>
    <xdr:to>
      <xdr:col>1</xdr:col>
      <xdr:colOff>238125</xdr:colOff>
      <xdr:row>5</xdr:row>
      <xdr:rowOff>161925</xdr:rowOff>
    </xdr:to>
    <xdr:pic>
      <xdr:nvPicPr>
        <xdr:cNvPr id="4" name="Image 25" descr="C:\Users\lducoudre\AppData\Local\Microsoft\Windows\Temporary Internet Files\Content.IE5\U5NQSQCN\unknown-31209_960_720[1].pn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11430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12</xdr:row>
      <xdr:rowOff>0</xdr:rowOff>
    </xdr:from>
    <xdr:to>
      <xdr:col>1</xdr:col>
      <xdr:colOff>228600</xdr:colOff>
      <xdr:row>12</xdr:row>
      <xdr:rowOff>142875</xdr:rowOff>
    </xdr:to>
    <xdr:pic>
      <xdr:nvPicPr>
        <xdr:cNvPr id="5" name="Image 25" descr="C:\Users\lducoudre\AppData\Local\Microsoft\Windows\Temporary Internet Files\Content.IE5\U5NQSQCN\unknown-31209_960_720[1].png">
          <a:hlinkClick r:id="rId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23526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</xdr:row>
      <xdr:rowOff>76200</xdr:rowOff>
    </xdr:from>
    <xdr:to>
      <xdr:col>1</xdr:col>
      <xdr:colOff>219075</xdr:colOff>
      <xdr:row>14</xdr:row>
      <xdr:rowOff>219075</xdr:rowOff>
    </xdr:to>
    <xdr:pic>
      <xdr:nvPicPr>
        <xdr:cNvPr id="6" name="Image 25" descr="C:\Users\lducoudre\AppData\Local\Microsoft\Windows\Temporary Internet Files\Content.IE5\U5NQSQCN\unknown-31209_960_720[1].png">
          <a:hlinkClick r:id="rId1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28670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9</xdr:row>
      <xdr:rowOff>142875</xdr:rowOff>
    </xdr:from>
    <xdr:to>
      <xdr:col>4</xdr:col>
      <xdr:colOff>542925</xdr:colOff>
      <xdr:row>10</xdr:row>
      <xdr:rowOff>123825</xdr:rowOff>
    </xdr:to>
    <xdr:pic>
      <xdr:nvPicPr>
        <xdr:cNvPr id="7" name="Image 25" descr="C:\Users\lducoudre\AppData\Local\Microsoft\Windows\Temporary Internet Files\Content.IE5\U5NQSQCN\unknown-31209_960_720[1].png">
          <a:hlinkClick r:id="rId1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24550" y="19050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1390650</xdr:colOff>
      <xdr:row>5</xdr:row>
      <xdr:rowOff>9525</xdr:rowOff>
    </xdr:from>
    <xdr:to>
      <xdr:col>2</xdr:col>
      <xdr:colOff>1543050</xdr:colOff>
      <xdr:row>5</xdr:row>
      <xdr:rowOff>152400</xdr:rowOff>
    </xdr:to>
    <xdr:pic>
      <xdr:nvPicPr>
        <xdr:cNvPr id="1" name="Image 25" descr="C:\Users\lducoudre\AppData\Local\Microsoft\Windows\Temporary Internet Files\Content.IE5\U5NQSQCN\unknown-31209_960_720[1]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1334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5</xdr:row>
      <xdr:rowOff>9525</xdr:rowOff>
    </xdr:from>
    <xdr:to>
      <xdr:col>4</xdr:col>
      <xdr:colOff>542925</xdr:colOff>
      <xdr:row>5</xdr:row>
      <xdr:rowOff>152400</xdr:rowOff>
    </xdr:to>
    <xdr:pic>
      <xdr:nvPicPr>
        <xdr:cNvPr id="2" name="Image 25" descr="C:\Users\lducoudre\AppData\Local\Microsoft\Windows\Temporary Internet Files\Content.IE5\U5NQSQCN\unknown-31209_960_720[1].pn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1334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9</xdr:row>
      <xdr:rowOff>38100</xdr:rowOff>
    </xdr:from>
    <xdr:to>
      <xdr:col>2</xdr:col>
      <xdr:colOff>276225</xdr:colOff>
      <xdr:row>10</xdr:row>
      <xdr:rowOff>85725</xdr:rowOff>
    </xdr:to>
    <xdr:pic macro="[0]!SaisieId_CR_SF_">
      <xdr:nvPicPr>
        <xdr:cNvPr id="3" name="Imag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5375" y="1990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9</xdr:row>
      <xdr:rowOff>38100</xdr:rowOff>
    </xdr:from>
    <xdr:to>
      <xdr:col>2</xdr:col>
      <xdr:colOff>561975</xdr:colOff>
      <xdr:row>10</xdr:row>
      <xdr:rowOff>95250</xdr:rowOff>
    </xdr:to>
    <xdr:pic macro="[0]!ModifierId_CR_SF_">
      <xdr:nvPicPr>
        <xdr:cNvPr id="4" name="Image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81125" y="1990725"/>
          <a:ext cx="219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9</xdr:row>
      <xdr:rowOff>38100</xdr:rowOff>
    </xdr:from>
    <xdr:to>
      <xdr:col>2</xdr:col>
      <xdr:colOff>838200</xdr:colOff>
      <xdr:row>10</xdr:row>
      <xdr:rowOff>95250</xdr:rowOff>
    </xdr:to>
    <xdr:pic macro="[0]!SupprimerId_CR_SF_">
      <xdr:nvPicPr>
        <xdr:cNvPr id="5" name="Image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57350" y="1990725"/>
          <a:ext cx="219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11</xdr:row>
      <xdr:rowOff>38100</xdr:rowOff>
    </xdr:from>
    <xdr:to>
      <xdr:col>0</xdr:col>
      <xdr:colOff>276225</xdr:colOff>
      <xdr:row>12</xdr:row>
      <xdr:rowOff>114300</xdr:rowOff>
    </xdr:to>
    <xdr:pic macro="[0]!AjoutEffectifEDir_1"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7177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17</xdr:row>
      <xdr:rowOff>38100</xdr:rowOff>
    </xdr:from>
    <xdr:to>
      <xdr:col>0</xdr:col>
      <xdr:colOff>276225</xdr:colOff>
      <xdr:row>18</xdr:row>
      <xdr:rowOff>114300</xdr:rowOff>
    </xdr:to>
    <xdr:pic macro="[0]!AjoutEffectifESG_2"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5623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23</xdr:row>
      <xdr:rowOff>38100</xdr:rowOff>
    </xdr:from>
    <xdr:to>
      <xdr:col>0</xdr:col>
      <xdr:colOff>276225</xdr:colOff>
      <xdr:row>24</xdr:row>
      <xdr:rowOff>114300</xdr:rowOff>
    </xdr:to>
    <xdr:pic macro="[0]!AjoutEffectifEANI_3">
      <xdr:nvPicPr>
        <xdr:cNvPr id="3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3529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29</xdr:row>
      <xdr:rowOff>38100</xdr:rowOff>
    </xdr:from>
    <xdr:to>
      <xdr:col>0</xdr:col>
      <xdr:colOff>276225</xdr:colOff>
      <xdr:row>30</xdr:row>
      <xdr:rowOff>114300</xdr:rowOff>
    </xdr:to>
    <xdr:pic macro="[0]!AjoutEffectifEASH_4">
      <xdr:nvPicPr>
        <xdr:cNvPr id="4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14350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57</xdr:row>
      <xdr:rowOff>38100</xdr:rowOff>
    </xdr:from>
    <xdr:to>
      <xdr:col>0</xdr:col>
      <xdr:colOff>276225</xdr:colOff>
      <xdr:row>58</xdr:row>
      <xdr:rowOff>114300</xdr:rowOff>
    </xdr:to>
    <xdr:pic macro="[0]!AjoutEffectifEPSY_8">
      <xdr:nvPicPr>
        <xdr:cNvPr id="5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9630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63</xdr:row>
      <xdr:rowOff>38100</xdr:rowOff>
    </xdr:from>
    <xdr:to>
      <xdr:col>0</xdr:col>
      <xdr:colOff>276225</xdr:colOff>
      <xdr:row>64</xdr:row>
      <xdr:rowOff>114300</xdr:rowOff>
    </xdr:to>
    <xdr:pic macro="[0]!AjoutEffectifEINF_9">
      <xdr:nvPicPr>
        <xdr:cNvPr id="6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75360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69</xdr:row>
      <xdr:rowOff>38100</xdr:rowOff>
    </xdr:from>
    <xdr:to>
      <xdr:col>0</xdr:col>
      <xdr:colOff>276225</xdr:colOff>
      <xdr:row>70</xdr:row>
      <xdr:rowOff>114300</xdr:rowOff>
    </xdr:to>
    <xdr:pic macro="[0]!AjoutEffectifEAUX_10">
      <xdr:nvPicPr>
        <xdr:cNvPr id="7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54417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75</xdr:row>
      <xdr:rowOff>38100</xdr:rowOff>
    </xdr:from>
    <xdr:to>
      <xdr:col>0</xdr:col>
      <xdr:colOff>276225</xdr:colOff>
      <xdr:row>76</xdr:row>
      <xdr:rowOff>114300</xdr:rowOff>
    </xdr:to>
    <xdr:pic macro="[0]!AjoutEffectifEPHA_11">
      <xdr:nvPicPr>
        <xdr:cNvPr id="8" name="Imag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3347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81</xdr:row>
      <xdr:rowOff>38100</xdr:rowOff>
    </xdr:from>
    <xdr:to>
      <xdr:col>0</xdr:col>
      <xdr:colOff>276225</xdr:colOff>
      <xdr:row>82</xdr:row>
      <xdr:rowOff>114300</xdr:rowOff>
    </xdr:to>
    <xdr:pic macro="[0]!AjoutEffectifEMED_12">
      <xdr:nvPicPr>
        <xdr:cNvPr id="9" name="Imag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1253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91</xdr:row>
      <xdr:rowOff>38100</xdr:rowOff>
    </xdr:from>
    <xdr:to>
      <xdr:col>0</xdr:col>
      <xdr:colOff>276225</xdr:colOff>
      <xdr:row>92</xdr:row>
      <xdr:rowOff>114300</xdr:rowOff>
    </xdr:to>
    <xdr:pic macro="[0]!AjoutEffectifEDirX1">
      <xdr:nvPicPr>
        <xdr:cNvPr id="10" name="Imag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42208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95</xdr:row>
      <xdr:rowOff>38100</xdr:rowOff>
    </xdr:from>
    <xdr:to>
      <xdr:col>0</xdr:col>
      <xdr:colOff>276225</xdr:colOff>
      <xdr:row>96</xdr:row>
      <xdr:rowOff>114300</xdr:rowOff>
    </xdr:to>
    <xdr:pic macro="[0]!AjoutEffectifESGX2">
      <xdr:nvPicPr>
        <xdr:cNvPr id="11" name="Imag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470660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99</xdr:row>
      <xdr:rowOff>38100</xdr:rowOff>
    </xdr:from>
    <xdr:to>
      <xdr:col>0</xdr:col>
      <xdr:colOff>276225</xdr:colOff>
      <xdr:row>100</xdr:row>
      <xdr:rowOff>114300</xdr:rowOff>
    </xdr:to>
    <xdr:pic macro="[0]!AjoutEffectifEANIX3">
      <xdr:nvPicPr>
        <xdr:cNvPr id="12" name="Imag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519237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103</xdr:row>
      <xdr:rowOff>38100</xdr:rowOff>
    </xdr:from>
    <xdr:to>
      <xdr:col>0</xdr:col>
      <xdr:colOff>276225</xdr:colOff>
      <xdr:row>104</xdr:row>
      <xdr:rowOff>114300</xdr:rowOff>
    </xdr:to>
    <xdr:pic macro="[0]!AjoutEffectifEASHX4">
      <xdr:nvPicPr>
        <xdr:cNvPr id="13" name="Imag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56781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121</xdr:row>
      <xdr:rowOff>38100</xdr:rowOff>
    </xdr:from>
    <xdr:to>
      <xdr:col>0</xdr:col>
      <xdr:colOff>276225</xdr:colOff>
      <xdr:row>122</xdr:row>
      <xdr:rowOff>114300</xdr:rowOff>
    </xdr:to>
    <xdr:pic macro="[0]!AjoutEffectifEPSYX8">
      <xdr:nvPicPr>
        <xdr:cNvPr id="14" name="Imag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797367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125</xdr:row>
      <xdr:rowOff>38100</xdr:rowOff>
    </xdr:from>
    <xdr:to>
      <xdr:col>0</xdr:col>
      <xdr:colOff>276225</xdr:colOff>
      <xdr:row>126</xdr:row>
      <xdr:rowOff>114300</xdr:rowOff>
    </xdr:to>
    <xdr:pic macro="[0]!AjoutEffectifEINFX9">
      <xdr:nvPicPr>
        <xdr:cNvPr id="15" name="Imag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84594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129</xdr:row>
      <xdr:rowOff>38100</xdr:rowOff>
    </xdr:from>
    <xdr:to>
      <xdr:col>0</xdr:col>
      <xdr:colOff>276225</xdr:colOff>
      <xdr:row>130</xdr:row>
      <xdr:rowOff>114300</xdr:rowOff>
    </xdr:to>
    <xdr:pic macro="[0]!AjoutEffectifEAUXX10">
      <xdr:nvPicPr>
        <xdr:cNvPr id="16" name="Imag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89452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133</xdr:row>
      <xdr:rowOff>38100</xdr:rowOff>
    </xdr:from>
    <xdr:to>
      <xdr:col>0</xdr:col>
      <xdr:colOff>276225</xdr:colOff>
      <xdr:row>134</xdr:row>
      <xdr:rowOff>114300</xdr:rowOff>
    </xdr:to>
    <xdr:pic macro="[0]!AjoutEffectifEPHAX11">
      <xdr:nvPicPr>
        <xdr:cNvPr id="17" name="Imag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43100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137</xdr:row>
      <xdr:rowOff>38100</xdr:rowOff>
    </xdr:from>
    <xdr:to>
      <xdr:col>0</xdr:col>
      <xdr:colOff>276225</xdr:colOff>
      <xdr:row>138</xdr:row>
      <xdr:rowOff>114300</xdr:rowOff>
    </xdr:to>
    <xdr:pic macro="[0]!AjoutEffectifEMEDX12">
      <xdr:nvPicPr>
        <xdr:cNvPr id="18" name="Imag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91677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39</xdr:row>
      <xdr:rowOff>76200</xdr:rowOff>
    </xdr:from>
    <xdr:to>
      <xdr:col>0</xdr:col>
      <xdr:colOff>276225</xdr:colOff>
      <xdr:row>42</xdr:row>
      <xdr:rowOff>9525</xdr:rowOff>
    </xdr:to>
    <xdr:pic macro="[0]!AjoutEffectifEAS_5">
      <xdr:nvPicPr>
        <xdr:cNvPr id="19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70560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44</xdr:row>
      <xdr:rowOff>142875</xdr:rowOff>
    </xdr:from>
    <xdr:to>
      <xdr:col>0</xdr:col>
      <xdr:colOff>285750</xdr:colOff>
      <xdr:row>46</xdr:row>
      <xdr:rowOff>66675</xdr:rowOff>
    </xdr:to>
    <xdr:pic macro="[0]!AjoutEffectifEAMP_6">
      <xdr:nvPicPr>
        <xdr:cNvPr id="20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3818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109</xdr:row>
      <xdr:rowOff>95250</xdr:rowOff>
    </xdr:from>
    <xdr:to>
      <xdr:col>0</xdr:col>
      <xdr:colOff>276225</xdr:colOff>
      <xdr:row>112</xdr:row>
      <xdr:rowOff>19050</xdr:rowOff>
    </xdr:to>
    <xdr:pic macro="[0]!AjoutEffectifEASX5">
      <xdr:nvPicPr>
        <xdr:cNvPr id="2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64970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113</xdr:row>
      <xdr:rowOff>95250</xdr:rowOff>
    </xdr:from>
    <xdr:to>
      <xdr:col>0</xdr:col>
      <xdr:colOff>276225</xdr:colOff>
      <xdr:row>116</xdr:row>
      <xdr:rowOff>19050</xdr:rowOff>
    </xdr:to>
    <xdr:pic macro="[0]!AjoutEffectifEAMPX6">
      <xdr:nvPicPr>
        <xdr:cNvPr id="22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710690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51</xdr:row>
      <xdr:rowOff>66675</xdr:rowOff>
    </xdr:from>
    <xdr:to>
      <xdr:col>0</xdr:col>
      <xdr:colOff>276225</xdr:colOff>
      <xdr:row>53</xdr:row>
      <xdr:rowOff>0</xdr:rowOff>
    </xdr:to>
    <xdr:pic macro="[0]!AjoutEffectifEAES_7">
      <xdr:nvPicPr>
        <xdr:cNvPr id="23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22007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117</xdr:row>
      <xdr:rowOff>85725</xdr:rowOff>
    </xdr:from>
    <xdr:to>
      <xdr:col>0</xdr:col>
      <xdr:colOff>276225</xdr:colOff>
      <xdr:row>120</xdr:row>
      <xdr:rowOff>19050</xdr:rowOff>
    </xdr:to>
    <xdr:pic macro="[0]!AjoutEffectifEAESX7">
      <xdr:nvPicPr>
        <xdr:cNvPr id="24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755457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32</xdr:row>
      <xdr:rowOff>76200</xdr:rowOff>
    </xdr:from>
    <xdr:to>
      <xdr:col>0</xdr:col>
      <xdr:colOff>238125</xdr:colOff>
      <xdr:row>32</xdr:row>
      <xdr:rowOff>228600</xdr:rowOff>
    </xdr:to>
    <xdr:pic>
      <xdr:nvPicPr>
        <xdr:cNvPr id="25" name="Image 25" descr="C:\Users\lducoudre\AppData\Local\Microsoft\Windows\Temporary Internet Files\Content.IE5\U5NQSQCN\unknown-31209_960_720[1].pn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5505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106</xdr:row>
      <xdr:rowOff>47625</xdr:rowOff>
    </xdr:from>
    <xdr:to>
      <xdr:col>0</xdr:col>
      <xdr:colOff>238125</xdr:colOff>
      <xdr:row>106</xdr:row>
      <xdr:rowOff>200025</xdr:rowOff>
    </xdr:to>
    <xdr:pic>
      <xdr:nvPicPr>
        <xdr:cNvPr id="26" name="Image 25" descr="C:\Users\lducoudre\AppData\Local\Microsoft\Windows\Temporary Internet Files\Content.IE5\U5NQSQCN\unknown-31209_960_720[1].png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6011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13</xdr:row>
      <xdr:rowOff>38100</xdr:rowOff>
    </xdr:from>
    <xdr:to>
      <xdr:col>0</xdr:col>
      <xdr:colOff>276225</xdr:colOff>
      <xdr:row>14</xdr:row>
      <xdr:rowOff>114300</xdr:rowOff>
    </xdr:to>
    <xdr:pic macro="[0]!AjoutEffectifDir_1"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2861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18</xdr:row>
      <xdr:rowOff>38100</xdr:rowOff>
    </xdr:from>
    <xdr:to>
      <xdr:col>0</xdr:col>
      <xdr:colOff>276225</xdr:colOff>
      <xdr:row>19</xdr:row>
      <xdr:rowOff>114300</xdr:rowOff>
    </xdr:to>
    <xdr:pic macro="[0]!AjoutEffectifGes_2"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92430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23</xdr:row>
      <xdr:rowOff>38100</xdr:rowOff>
    </xdr:from>
    <xdr:to>
      <xdr:col>0</xdr:col>
      <xdr:colOff>276225</xdr:colOff>
      <xdr:row>24</xdr:row>
      <xdr:rowOff>114300</xdr:rowOff>
    </xdr:to>
    <xdr:pic macro="[0]!AjoutEffectifSer_3">
      <xdr:nvPicPr>
        <xdr:cNvPr id="3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56247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28</xdr:row>
      <xdr:rowOff>38100</xdr:rowOff>
    </xdr:from>
    <xdr:to>
      <xdr:col>0</xdr:col>
      <xdr:colOff>276225</xdr:colOff>
      <xdr:row>29</xdr:row>
      <xdr:rowOff>114300</xdr:rowOff>
    </xdr:to>
    <xdr:pic macro="[0]!AjoutEffectifRes_4">
      <xdr:nvPicPr>
        <xdr:cNvPr id="4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2006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33</xdr:row>
      <xdr:rowOff>38100</xdr:rowOff>
    </xdr:from>
    <xdr:to>
      <xdr:col>0</xdr:col>
      <xdr:colOff>276225</xdr:colOff>
      <xdr:row>34</xdr:row>
      <xdr:rowOff>114300</xdr:rowOff>
    </xdr:to>
    <xdr:pic macro="[0]!AjoutEffectifEdu_5">
      <xdr:nvPicPr>
        <xdr:cNvPr id="5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8388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43</xdr:row>
      <xdr:rowOff>38100</xdr:rowOff>
    </xdr:from>
    <xdr:to>
      <xdr:col>0</xdr:col>
      <xdr:colOff>276225</xdr:colOff>
      <xdr:row>44</xdr:row>
      <xdr:rowOff>114300</xdr:rowOff>
    </xdr:to>
    <xdr:pic macro="[0]!AjoutEffectifMED_7">
      <xdr:nvPicPr>
        <xdr:cNvPr id="6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11517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38</xdr:row>
      <xdr:rowOff>38100</xdr:rowOff>
    </xdr:from>
    <xdr:to>
      <xdr:col>0</xdr:col>
      <xdr:colOff>276225</xdr:colOff>
      <xdr:row>39</xdr:row>
      <xdr:rowOff>114300</xdr:rowOff>
    </xdr:to>
    <xdr:pic macro="[0]!AjoutEffectifPARA_6">
      <xdr:nvPicPr>
        <xdr:cNvPr id="7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47700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57</xdr:row>
      <xdr:rowOff>38100</xdr:rowOff>
    </xdr:from>
    <xdr:to>
      <xdr:col>0</xdr:col>
      <xdr:colOff>276225</xdr:colOff>
      <xdr:row>58</xdr:row>
      <xdr:rowOff>76200</xdr:rowOff>
    </xdr:to>
    <xdr:pic macro="[0]!AjoutEffectifDirX1">
      <xdr:nvPicPr>
        <xdr:cNvPr id="8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440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60</xdr:row>
      <xdr:rowOff>38100</xdr:rowOff>
    </xdr:from>
    <xdr:to>
      <xdr:col>0</xdr:col>
      <xdr:colOff>276225</xdr:colOff>
      <xdr:row>61</xdr:row>
      <xdr:rowOff>95250</xdr:rowOff>
    </xdr:to>
    <xdr:pic macro="[0]!AjoutEffectifGesX2">
      <xdr:nvPicPr>
        <xdr:cNvPr id="9" name="Imag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89647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63</xdr:row>
      <xdr:rowOff>38100</xdr:rowOff>
    </xdr:from>
    <xdr:to>
      <xdr:col>0</xdr:col>
      <xdr:colOff>276225</xdr:colOff>
      <xdr:row>64</xdr:row>
      <xdr:rowOff>95250</xdr:rowOff>
    </xdr:to>
    <xdr:pic macro="[0]!AjoutEffectifSerX3">
      <xdr:nvPicPr>
        <xdr:cNvPr id="10" name="Imag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2203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66</xdr:row>
      <xdr:rowOff>38100</xdr:rowOff>
    </xdr:from>
    <xdr:to>
      <xdr:col>0</xdr:col>
      <xdr:colOff>276225</xdr:colOff>
      <xdr:row>67</xdr:row>
      <xdr:rowOff>95250</xdr:rowOff>
    </xdr:to>
    <xdr:pic macro="[0]!AjoutEffectifResX4">
      <xdr:nvPicPr>
        <xdr:cNvPr id="11" name="Imag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54417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69</xdr:row>
      <xdr:rowOff>38100</xdr:rowOff>
    </xdr:from>
    <xdr:to>
      <xdr:col>0</xdr:col>
      <xdr:colOff>276225</xdr:colOff>
      <xdr:row>70</xdr:row>
      <xdr:rowOff>95250</xdr:rowOff>
    </xdr:to>
    <xdr:pic macro="[0]!AjoutEffectifEduX5">
      <xdr:nvPicPr>
        <xdr:cNvPr id="12" name="Imag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8680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75</xdr:row>
      <xdr:rowOff>38100</xdr:rowOff>
    </xdr:from>
    <xdr:to>
      <xdr:col>0</xdr:col>
      <xdr:colOff>276225</xdr:colOff>
      <xdr:row>76</xdr:row>
      <xdr:rowOff>95250</xdr:rowOff>
    </xdr:to>
    <xdr:pic macro="[0]!AjoutEffectifMedX7">
      <xdr:nvPicPr>
        <xdr:cNvPr id="13" name="Imag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5157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72</xdr:row>
      <xdr:rowOff>38100</xdr:rowOff>
    </xdr:from>
    <xdr:to>
      <xdr:col>0</xdr:col>
      <xdr:colOff>276225</xdr:colOff>
      <xdr:row>73</xdr:row>
      <xdr:rowOff>104775</xdr:rowOff>
    </xdr:to>
    <xdr:pic macro="[0]!AjoutEffectifParaX6">
      <xdr:nvPicPr>
        <xdr:cNvPr id="14" name="Imag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1918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48</xdr:row>
      <xdr:rowOff>38100</xdr:rowOff>
    </xdr:from>
    <xdr:to>
      <xdr:col>0</xdr:col>
      <xdr:colOff>276225</xdr:colOff>
      <xdr:row>49</xdr:row>
      <xdr:rowOff>114300</xdr:rowOff>
    </xdr:to>
    <xdr:pic macro="[0]!AjoutEffectifAUT_8">
      <xdr:nvPicPr>
        <xdr:cNvPr id="15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73430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78</xdr:row>
      <xdr:rowOff>38100</xdr:rowOff>
    </xdr:from>
    <xdr:to>
      <xdr:col>0</xdr:col>
      <xdr:colOff>276225</xdr:colOff>
      <xdr:row>79</xdr:row>
      <xdr:rowOff>104775</xdr:rowOff>
    </xdr:to>
    <xdr:pic macro="[0]!AjoutEffectifAUTX8">
      <xdr:nvPicPr>
        <xdr:cNvPr id="16" name="Imag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8395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13</xdr:row>
      <xdr:rowOff>38100</xdr:rowOff>
    </xdr:from>
    <xdr:to>
      <xdr:col>0</xdr:col>
      <xdr:colOff>276225</xdr:colOff>
      <xdr:row>14</xdr:row>
      <xdr:rowOff>114300</xdr:rowOff>
    </xdr:to>
    <xdr:pic macro="[0]!AjoutEffectifCoDir_1"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146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18</xdr:row>
      <xdr:rowOff>38100</xdr:rowOff>
    </xdr:from>
    <xdr:to>
      <xdr:col>0</xdr:col>
      <xdr:colOff>276225</xdr:colOff>
      <xdr:row>19</xdr:row>
      <xdr:rowOff>114300</xdr:rowOff>
    </xdr:to>
    <xdr:pic macro="[0]!AjoutEffectifCoGes_2"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35280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23</xdr:row>
      <xdr:rowOff>38100</xdr:rowOff>
    </xdr:from>
    <xdr:to>
      <xdr:col>0</xdr:col>
      <xdr:colOff>276225</xdr:colOff>
      <xdr:row>24</xdr:row>
      <xdr:rowOff>114300</xdr:rowOff>
    </xdr:to>
    <xdr:pic macro="[0]!AjoutEffectifCoSer_3">
      <xdr:nvPicPr>
        <xdr:cNvPr id="3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99097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28</xdr:row>
      <xdr:rowOff>38100</xdr:rowOff>
    </xdr:from>
    <xdr:to>
      <xdr:col>0</xdr:col>
      <xdr:colOff>276225</xdr:colOff>
      <xdr:row>29</xdr:row>
      <xdr:rowOff>114300</xdr:rowOff>
    </xdr:to>
    <xdr:pic macro="[0]!AjoutEffectifCoRes_4">
      <xdr:nvPicPr>
        <xdr:cNvPr id="4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291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33</xdr:row>
      <xdr:rowOff>38100</xdr:rowOff>
    </xdr:from>
    <xdr:to>
      <xdr:col>0</xdr:col>
      <xdr:colOff>276225</xdr:colOff>
      <xdr:row>34</xdr:row>
      <xdr:rowOff>114300</xdr:rowOff>
    </xdr:to>
    <xdr:pic macro="[0]!AjoutEffectifCoEdu_5">
      <xdr:nvPicPr>
        <xdr:cNvPr id="5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2673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43</xdr:row>
      <xdr:rowOff>38100</xdr:rowOff>
    </xdr:from>
    <xdr:to>
      <xdr:col>0</xdr:col>
      <xdr:colOff>276225</xdr:colOff>
      <xdr:row>44</xdr:row>
      <xdr:rowOff>114300</xdr:rowOff>
    </xdr:to>
    <xdr:pic macro="[0]!AjoutEffectifCoMED_7">
      <xdr:nvPicPr>
        <xdr:cNvPr id="6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54367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38</xdr:row>
      <xdr:rowOff>38100</xdr:rowOff>
    </xdr:from>
    <xdr:to>
      <xdr:col>0</xdr:col>
      <xdr:colOff>276225</xdr:colOff>
      <xdr:row>39</xdr:row>
      <xdr:rowOff>114300</xdr:rowOff>
    </xdr:to>
    <xdr:pic macro="[0]!AjoutEffectifCoPARA_6">
      <xdr:nvPicPr>
        <xdr:cNvPr id="7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90550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57</xdr:row>
      <xdr:rowOff>38100</xdr:rowOff>
    </xdr:from>
    <xdr:to>
      <xdr:col>0</xdr:col>
      <xdr:colOff>276225</xdr:colOff>
      <xdr:row>58</xdr:row>
      <xdr:rowOff>76200</xdr:rowOff>
    </xdr:to>
    <xdr:pic macro="[0]!AjoutEffectifCoDirX1">
      <xdr:nvPicPr>
        <xdr:cNvPr id="8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0963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60</xdr:row>
      <xdr:rowOff>38100</xdr:rowOff>
    </xdr:from>
    <xdr:to>
      <xdr:col>0</xdr:col>
      <xdr:colOff>276225</xdr:colOff>
      <xdr:row>61</xdr:row>
      <xdr:rowOff>95250</xdr:rowOff>
    </xdr:to>
    <xdr:pic macro="[0]!AjoutEffectifCoGesX2">
      <xdr:nvPicPr>
        <xdr:cNvPr id="9" name="Imag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4488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63</xdr:row>
      <xdr:rowOff>38100</xdr:rowOff>
    </xdr:from>
    <xdr:to>
      <xdr:col>0</xdr:col>
      <xdr:colOff>276225</xdr:colOff>
      <xdr:row>64</xdr:row>
      <xdr:rowOff>95250</xdr:rowOff>
    </xdr:to>
    <xdr:pic macro="[0]!AjoutEffectifCoSerX3">
      <xdr:nvPicPr>
        <xdr:cNvPr id="10" name="Imag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7726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66</xdr:row>
      <xdr:rowOff>38100</xdr:rowOff>
    </xdr:from>
    <xdr:to>
      <xdr:col>0</xdr:col>
      <xdr:colOff>276225</xdr:colOff>
      <xdr:row>67</xdr:row>
      <xdr:rowOff>95250</xdr:rowOff>
    </xdr:to>
    <xdr:pic macro="[0]!AjoutEffectifCoResX4">
      <xdr:nvPicPr>
        <xdr:cNvPr id="11" name="Imag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0965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69</xdr:row>
      <xdr:rowOff>38100</xdr:rowOff>
    </xdr:from>
    <xdr:to>
      <xdr:col>0</xdr:col>
      <xdr:colOff>276225</xdr:colOff>
      <xdr:row>70</xdr:row>
      <xdr:rowOff>95250</xdr:rowOff>
    </xdr:to>
    <xdr:pic macro="[0]!AjoutEffectifCoEduX5">
      <xdr:nvPicPr>
        <xdr:cNvPr id="12" name="Imag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203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75</xdr:row>
      <xdr:rowOff>38100</xdr:rowOff>
    </xdr:from>
    <xdr:to>
      <xdr:col>0</xdr:col>
      <xdr:colOff>276225</xdr:colOff>
      <xdr:row>76</xdr:row>
      <xdr:rowOff>95250</xdr:rowOff>
    </xdr:to>
    <xdr:pic macro="[0]!AjoutEffectifCoMedX7">
      <xdr:nvPicPr>
        <xdr:cNvPr id="13" name="Imag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0680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72</xdr:row>
      <xdr:rowOff>38100</xdr:rowOff>
    </xdr:from>
    <xdr:to>
      <xdr:col>0</xdr:col>
      <xdr:colOff>276225</xdr:colOff>
      <xdr:row>73</xdr:row>
      <xdr:rowOff>104775</xdr:rowOff>
    </xdr:to>
    <xdr:pic macro="[0]!AjoutEffectifCoParaX6">
      <xdr:nvPicPr>
        <xdr:cNvPr id="14" name="Imag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7442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48</xdr:row>
      <xdr:rowOff>38100</xdr:rowOff>
    </xdr:from>
    <xdr:to>
      <xdr:col>0</xdr:col>
      <xdr:colOff>276225</xdr:colOff>
      <xdr:row>49</xdr:row>
      <xdr:rowOff>114300</xdr:rowOff>
    </xdr:to>
    <xdr:pic macro="[0]!AjoutEffectifCoAUT_8">
      <xdr:nvPicPr>
        <xdr:cNvPr id="15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1818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78</xdr:row>
      <xdr:rowOff>38100</xdr:rowOff>
    </xdr:from>
    <xdr:to>
      <xdr:col>0</xdr:col>
      <xdr:colOff>276225</xdr:colOff>
      <xdr:row>79</xdr:row>
      <xdr:rowOff>104775</xdr:rowOff>
    </xdr:to>
    <xdr:pic macro="[0]!AjoutEffectifCoAutX8">
      <xdr:nvPicPr>
        <xdr:cNvPr id="16" name="Imag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3919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32</xdr:row>
      <xdr:rowOff>104775</xdr:rowOff>
    </xdr:from>
    <xdr:to>
      <xdr:col>0</xdr:col>
      <xdr:colOff>228600</xdr:colOff>
      <xdr:row>32</xdr:row>
      <xdr:rowOff>257175</xdr:rowOff>
    </xdr:to>
    <xdr:pic>
      <xdr:nvPicPr>
        <xdr:cNvPr id="1" name="Image 25" descr="C:\Users\lducoudre\AppData\Local\Microsoft\Windows\Temporary Internet Files\Content.IE5\U5NQSQCN\unknown-31209_960_720[1]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695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106</xdr:row>
      <xdr:rowOff>133350</xdr:rowOff>
    </xdr:from>
    <xdr:to>
      <xdr:col>0</xdr:col>
      <xdr:colOff>276225</xdr:colOff>
      <xdr:row>106</xdr:row>
      <xdr:rowOff>285750</xdr:rowOff>
    </xdr:to>
    <xdr:pic>
      <xdr:nvPicPr>
        <xdr:cNvPr id="2" name="Image 25" descr="C:\Users\lducoudre\AppData\Local\Microsoft\Windows\Temporary Internet Files\Content.IE5\U5NQSQCN\unknown-31209_960_720[1].pn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6259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11</xdr:row>
      <xdr:rowOff>38100</xdr:rowOff>
    </xdr:from>
    <xdr:to>
      <xdr:col>0</xdr:col>
      <xdr:colOff>276225</xdr:colOff>
      <xdr:row>12</xdr:row>
      <xdr:rowOff>114300</xdr:rowOff>
    </xdr:to>
    <xdr:pic macro="[0]!AjoutEffectifEDir_1_SF">
      <xdr:nvPicPr>
        <xdr:cNvPr id="3" name="Imag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293370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17</xdr:row>
      <xdr:rowOff>38100</xdr:rowOff>
    </xdr:from>
    <xdr:to>
      <xdr:col>0</xdr:col>
      <xdr:colOff>276225</xdr:colOff>
      <xdr:row>18</xdr:row>
      <xdr:rowOff>114300</xdr:rowOff>
    </xdr:to>
    <xdr:pic macro="[0]!AjoutEffectifESG_2_SF">
      <xdr:nvPicPr>
        <xdr:cNvPr id="4" name="Imag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372427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23</xdr:row>
      <xdr:rowOff>38100</xdr:rowOff>
    </xdr:from>
    <xdr:to>
      <xdr:col>0</xdr:col>
      <xdr:colOff>276225</xdr:colOff>
      <xdr:row>24</xdr:row>
      <xdr:rowOff>114300</xdr:rowOff>
    </xdr:to>
    <xdr:pic macro="[0]!AjoutEffectifEANI_3_SF">
      <xdr:nvPicPr>
        <xdr:cNvPr id="5" name="Imag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45148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29</xdr:row>
      <xdr:rowOff>38100</xdr:rowOff>
    </xdr:from>
    <xdr:to>
      <xdr:col>0</xdr:col>
      <xdr:colOff>276225</xdr:colOff>
      <xdr:row>30</xdr:row>
      <xdr:rowOff>114300</xdr:rowOff>
    </xdr:to>
    <xdr:pic macro="[0]!AjoutEffectifEASH_4_SF">
      <xdr:nvPicPr>
        <xdr:cNvPr id="6" name="Imag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53054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39</xdr:row>
      <xdr:rowOff>38100</xdr:rowOff>
    </xdr:from>
    <xdr:to>
      <xdr:col>0</xdr:col>
      <xdr:colOff>276225</xdr:colOff>
      <xdr:row>40</xdr:row>
      <xdr:rowOff>104775</xdr:rowOff>
    </xdr:to>
    <xdr:pic macro="[0]!AjoutEffectifEAS_5_SF">
      <xdr:nvPicPr>
        <xdr:cNvPr id="7" name="Imag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68294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45</xdr:row>
      <xdr:rowOff>38100</xdr:rowOff>
    </xdr:from>
    <xdr:to>
      <xdr:col>0</xdr:col>
      <xdr:colOff>276225</xdr:colOff>
      <xdr:row>46</xdr:row>
      <xdr:rowOff>104775</xdr:rowOff>
    </xdr:to>
    <xdr:pic macro="[0]!AjoutEffectifEAMP_6_SF">
      <xdr:nvPicPr>
        <xdr:cNvPr id="8" name="Imag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75914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51</xdr:row>
      <xdr:rowOff>38100</xdr:rowOff>
    </xdr:from>
    <xdr:to>
      <xdr:col>0</xdr:col>
      <xdr:colOff>276225</xdr:colOff>
      <xdr:row>52</xdr:row>
      <xdr:rowOff>104775</xdr:rowOff>
    </xdr:to>
    <xdr:pic macro="[0]!AjoutEffectifEAES_7_SF">
      <xdr:nvPicPr>
        <xdr:cNvPr id="9" name="Imag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83534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57</xdr:row>
      <xdr:rowOff>38100</xdr:rowOff>
    </xdr:from>
    <xdr:to>
      <xdr:col>0</xdr:col>
      <xdr:colOff>276225</xdr:colOff>
      <xdr:row>58</xdr:row>
      <xdr:rowOff>114300</xdr:rowOff>
    </xdr:to>
    <xdr:pic macro="[0]!AjoutEffectifEPSY_8_SF">
      <xdr:nvPicPr>
        <xdr:cNvPr id="10" name="Imag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91249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63</xdr:row>
      <xdr:rowOff>38100</xdr:rowOff>
    </xdr:from>
    <xdr:to>
      <xdr:col>0</xdr:col>
      <xdr:colOff>276225</xdr:colOff>
      <xdr:row>64</xdr:row>
      <xdr:rowOff>114300</xdr:rowOff>
    </xdr:to>
    <xdr:pic macro="[0]!AjoutEffectifEINF_9_SF">
      <xdr:nvPicPr>
        <xdr:cNvPr id="11" name="Imag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99155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69</xdr:row>
      <xdr:rowOff>38100</xdr:rowOff>
    </xdr:from>
    <xdr:to>
      <xdr:col>0</xdr:col>
      <xdr:colOff>276225</xdr:colOff>
      <xdr:row>70</xdr:row>
      <xdr:rowOff>114300</xdr:rowOff>
    </xdr:to>
    <xdr:pic macro="[0]!AjoutEffectifEAUX_10_SF">
      <xdr:nvPicPr>
        <xdr:cNvPr id="12" name="Imag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1070610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75</xdr:row>
      <xdr:rowOff>38100</xdr:rowOff>
    </xdr:from>
    <xdr:to>
      <xdr:col>0</xdr:col>
      <xdr:colOff>276225</xdr:colOff>
      <xdr:row>76</xdr:row>
      <xdr:rowOff>114300</xdr:rowOff>
    </xdr:to>
    <xdr:pic macro="[0]!AjoutEffectifEPHA_11_SF">
      <xdr:nvPicPr>
        <xdr:cNvPr id="13" name="Imag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1149667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81</xdr:row>
      <xdr:rowOff>38100</xdr:rowOff>
    </xdr:from>
    <xdr:to>
      <xdr:col>0</xdr:col>
      <xdr:colOff>276225</xdr:colOff>
      <xdr:row>82</xdr:row>
      <xdr:rowOff>114300</xdr:rowOff>
    </xdr:to>
    <xdr:pic macro="[0]!AjoutEffectifEMED_12_SF">
      <xdr:nvPicPr>
        <xdr:cNvPr id="14" name="Imag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122872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91</xdr:row>
      <xdr:rowOff>38100</xdr:rowOff>
    </xdr:from>
    <xdr:to>
      <xdr:col>0</xdr:col>
      <xdr:colOff>276225</xdr:colOff>
      <xdr:row>92</xdr:row>
      <xdr:rowOff>114300</xdr:rowOff>
    </xdr:to>
    <xdr:pic macro="[0]!AjoutEffectifEDirX1_SF">
      <xdr:nvPicPr>
        <xdr:cNvPr id="15" name="Imag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143827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95</xdr:row>
      <xdr:rowOff>38100</xdr:rowOff>
    </xdr:from>
    <xdr:to>
      <xdr:col>0</xdr:col>
      <xdr:colOff>276225</xdr:colOff>
      <xdr:row>96</xdr:row>
      <xdr:rowOff>114300</xdr:rowOff>
    </xdr:to>
    <xdr:pic macro="[0]!AjoutEffectifESGX2_SF">
      <xdr:nvPicPr>
        <xdr:cNvPr id="16" name="Imag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148685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99</xdr:row>
      <xdr:rowOff>38100</xdr:rowOff>
    </xdr:from>
    <xdr:to>
      <xdr:col>0</xdr:col>
      <xdr:colOff>276225</xdr:colOff>
      <xdr:row>100</xdr:row>
      <xdr:rowOff>114300</xdr:rowOff>
    </xdr:to>
    <xdr:pic macro="[0]!AjoutEffectifEANIX3_SF">
      <xdr:nvPicPr>
        <xdr:cNvPr id="17" name="Imag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1535430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103</xdr:row>
      <xdr:rowOff>38100</xdr:rowOff>
    </xdr:from>
    <xdr:to>
      <xdr:col>0</xdr:col>
      <xdr:colOff>276225</xdr:colOff>
      <xdr:row>104</xdr:row>
      <xdr:rowOff>114300</xdr:rowOff>
    </xdr:to>
    <xdr:pic macro="[0]!AjoutEffectifEASHX4_SF">
      <xdr:nvPicPr>
        <xdr:cNvPr id="18" name="Imag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1584007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109</xdr:row>
      <xdr:rowOff>38100</xdr:rowOff>
    </xdr:from>
    <xdr:to>
      <xdr:col>0</xdr:col>
      <xdr:colOff>276225</xdr:colOff>
      <xdr:row>110</xdr:row>
      <xdr:rowOff>104775</xdr:rowOff>
    </xdr:to>
    <xdr:pic macro="[0]!AjoutEffectifEASX5_SF">
      <xdr:nvPicPr>
        <xdr:cNvPr id="19" name="Imag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167640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113</xdr:row>
      <xdr:rowOff>38100</xdr:rowOff>
    </xdr:from>
    <xdr:to>
      <xdr:col>0</xdr:col>
      <xdr:colOff>276225</xdr:colOff>
      <xdr:row>114</xdr:row>
      <xdr:rowOff>104775</xdr:rowOff>
    </xdr:to>
    <xdr:pic macro="[0]!AjoutEffectifEAMPX6_SF">
      <xdr:nvPicPr>
        <xdr:cNvPr id="20" name="Imag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172212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117</xdr:row>
      <xdr:rowOff>38100</xdr:rowOff>
    </xdr:from>
    <xdr:to>
      <xdr:col>0</xdr:col>
      <xdr:colOff>276225</xdr:colOff>
      <xdr:row>118</xdr:row>
      <xdr:rowOff>104775</xdr:rowOff>
    </xdr:to>
    <xdr:pic macro="[0]!AjoutEffectifEAESX7_SF">
      <xdr:nvPicPr>
        <xdr:cNvPr id="21" name="Imag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176784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121</xdr:row>
      <xdr:rowOff>38100</xdr:rowOff>
    </xdr:from>
    <xdr:to>
      <xdr:col>0</xdr:col>
      <xdr:colOff>276225</xdr:colOff>
      <xdr:row>122</xdr:row>
      <xdr:rowOff>114300</xdr:rowOff>
    </xdr:to>
    <xdr:pic macro="[0]!AjoutEffectifEPSYX8_SF">
      <xdr:nvPicPr>
        <xdr:cNvPr id="22" name="Imag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181451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125</xdr:row>
      <xdr:rowOff>38100</xdr:rowOff>
    </xdr:from>
    <xdr:to>
      <xdr:col>0</xdr:col>
      <xdr:colOff>276225</xdr:colOff>
      <xdr:row>126</xdr:row>
      <xdr:rowOff>114300</xdr:rowOff>
    </xdr:to>
    <xdr:pic macro="[0]!AjoutEffectifEINFX9_SF">
      <xdr:nvPicPr>
        <xdr:cNvPr id="23" name="Imag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1863090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129</xdr:row>
      <xdr:rowOff>38100</xdr:rowOff>
    </xdr:from>
    <xdr:to>
      <xdr:col>0</xdr:col>
      <xdr:colOff>276225</xdr:colOff>
      <xdr:row>130</xdr:row>
      <xdr:rowOff>114300</xdr:rowOff>
    </xdr:to>
    <xdr:pic macro="[0]!AjoutEffectifEAUXX10_SF">
      <xdr:nvPicPr>
        <xdr:cNvPr id="24" name="Image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1911667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133</xdr:row>
      <xdr:rowOff>38100</xdr:rowOff>
    </xdr:from>
    <xdr:to>
      <xdr:col>0</xdr:col>
      <xdr:colOff>276225</xdr:colOff>
      <xdr:row>134</xdr:row>
      <xdr:rowOff>114300</xdr:rowOff>
    </xdr:to>
    <xdr:pic macro="[0]!AjoutEffectifEPHAX11_SF">
      <xdr:nvPicPr>
        <xdr:cNvPr id="25" name="Imag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196024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137</xdr:row>
      <xdr:rowOff>38100</xdr:rowOff>
    </xdr:from>
    <xdr:to>
      <xdr:col>0</xdr:col>
      <xdr:colOff>276225</xdr:colOff>
      <xdr:row>138</xdr:row>
      <xdr:rowOff>114300</xdr:rowOff>
    </xdr:to>
    <xdr:pic macro="[0]!AjoutEffectifEMEDX12_SF">
      <xdr:nvPicPr>
        <xdr:cNvPr id="26" name="Imag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200882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13</xdr:row>
      <xdr:rowOff>38100</xdr:rowOff>
    </xdr:from>
    <xdr:to>
      <xdr:col>0</xdr:col>
      <xdr:colOff>276225</xdr:colOff>
      <xdr:row>14</xdr:row>
      <xdr:rowOff>114300</xdr:rowOff>
    </xdr:to>
    <xdr:pic macro="[0]!AjoutEffectifCoDir_1_SF"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8607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18</xdr:row>
      <xdr:rowOff>38100</xdr:rowOff>
    </xdr:from>
    <xdr:to>
      <xdr:col>0</xdr:col>
      <xdr:colOff>276225</xdr:colOff>
      <xdr:row>19</xdr:row>
      <xdr:rowOff>114300</xdr:rowOff>
    </xdr:to>
    <xdr:pic macro="[0]!AjoutEffectifCoGes_2_SF"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5242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23</xdr:row>
      <xdr:rowOff>38100</xdr:rowOff>
    </xdr:from>
    <xdr:to>
      <xdr:col>0</xdr:col>
      <xdr:colOff>276225</xdr:colOff>
      <xdr:row>24</xdr:row>
      <xdr:rowOff>114300</xdr:rowOff>
    </xdr:to>
    <xdr:pic macro="[0]!AjoutEffectifCoSer_3_SF">
      <xdr:nvPicPr>
        <xdr:cNvPr id="3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1624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28</xdr:row>
      <xdr:rowOff>38100</xdr:rowOff>
    </xdr:from>
    <xdr:to>
      <xdr:col>0</xdr:col>
      <xdr:colOff>276225</xdr:colOff>
      <xdr:row>29</xdr:row>
      <xdr:rowOff>114300</xdr:rowOff>
    </xdr:to>
    <xdr:pic macro="[0]!AjoutEffectifCoRES_4_SF">
      <xdr:nvPicPr>
        <xdr:cNvPr id="4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80060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33</xdr:row>
      <xdr:rowOff>38100</xdr:rowOff>
    </xdr:from>
    <xdr:to>
      <xdr:col>0</xdr:col>
      <xdr:colOff>276225</xdr:colOff>
      <xdr:row>34</xdr:row>
      <xdr:rowOff>114300</xdr:rowOff>
    </xdr:to>
    <xdr:pic macro="[0]!AjoutEffectifCoEdu_5_SF">
      <xdr:nvPicPr>
        <xdr:cNvPr id="5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43877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38</xdr:row>
      <xdr:rowOff>38100</xdr:rowOff>
    </xdr:from>
    <xdr:to>
      <xdr:col>0</xdr:col>
      <xdr:colOff>276225</xdr:colOff>
      <xdr:row>39</xdr:row>
      <xdr:rowOff>114300</xdr:rowOff>
    </xdr:to>
    <xdr:pic macro="[0]!AjoutEffectifCoPARA_6_SF">
      <xdr:nvPicPr>
        <xdr:cNvPr id="6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0769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43</xdr:row>
      <xdr:rowOff>38100</xdr:rowOff>
    </xdr:from>
    <xdr:to>
      <xdr:col>0</xdr:col>
      <xdr:colOff>276225</xdr:colOff>
      <xdr:row>44</xdr:row>
      <xdr:rowOff>114300</xdr:rowOff>
    </xdr:to>
    <xdr:pic macro="[0]!AjoutEffectifCoMed_7_SF">
      <xdr:nvPicPr>
        <xdr:cNvPr id="7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7151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48</xdr:row>
      <xdr:rowOff>38100</xdr:rowOff>
    </xdr:from>
    <xdr:to>
      <xdr:col>0</xdr:col>
      <xdr:colOff>276225</xdr:colOff>
      <xdr:row>49</xdr:row>
      <xdr:rowOff>114300</xdr:rowOff>
    </xdr:to>
    <xdr:pic macro="[0]!AjoutEffectifCoAut_8_SF">
      <xdr:nvPicPr>
        <xdr:cNvPr id="8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35330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57</xdr:row>
      <xdr:rowOff>38100</xdr:rowOff>
    </xdr:from>
    <xdr:to>
      <xdr:col>0</xdr:col>
      <xdr:colOff>276225</xdr:colOff>
      <xdr:row>58</xdr:row>
      <xdr:rowOff>76200</xdr:rowOff>
    </xdr:to>
    <xdr:pic macro="[0]!AjoutEffectifCoDirX1_SF">
      <xdr:nvPicPr>
        <xdr:cNvPr id="9" name="Imag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2678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60</xdr:row>
      <xdr:rowOff>38100</xdr:rowOff>
    </xdr:from>
    <xdr:to>
      <xdr:col>0</xdr:col>
      <xdr:colOff>276225</xdr:colOff>
      <xdr:row>61</xdr:row>
      <xdr:rowOff>95250</xdr:rowOff>
    </xdr:to>
    <xdr:pic macro="[0]!AjoutEffectifCoGesX2_SF">
      <xdr:nvPicPr>
        <xdr:cNvPr id="10" name="Imag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6202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63</xdr:row>
      <xdr:rowOff>38100</xdr:rowOff>
    </xdr:from>
    <xdr:to>
      <xdr:col>0</xdr:col>
      <xdr:colOff>276225</xdr:colOff>
      <xdr:row>64</xdr:row>
      <xdr:rowOff>95250</xdr:rowOff>
    </xdr:to>
    <xdr:pic macro="[0]!AjoutEffectifCoSerX3_SF">
      <xdr:nvPicPr>
        <xdr:cNvPr id="11" name="Imag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9441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66</xdr:row>
      <xdr:rowOff>38100</xdr:rowOff>
    </xdr:from>
    <xdr:to>
      <xdr:col>0</xdr:col>
      <xdr:colOff>276225</xdr:colOff>
      <xdr:row>67</xdr:row>
      <xdr:rowOff>95250</xdr:rowOff>
    </xdr:to>
    <xdr:pic macro="[0]!AjoutEffectifCoRESX4_SF">
      <xdr:nvPicPr>
        <xdr:cNvPr id="12" name="Imag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2679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69</xdr:row>
      <xdr:rowOff>38100</xdr:rowOff>
    </xdr:from>
    <xdr:to>
      <xdr:col>0</xdr:col>
      <xdr:colOff>276225</xdr:colOff>
      <xdr:row>70</xdr:row>
      <xdr:rowOff>95250</xdr:rowOff>
    </xdr:to>
    <xdr:pic macro="[0]!AjoutEffectifCoEduX5_SF">
      <xdr:nvPicPr>
        <xdr:cNvPr id="13" name="Imag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5918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72</xdr:row>
      <xdr:rowOff>38100</xdr:rowOff>
    </xdr:from>
    <xdr:to>
      <xdr:col>0</xdr:col>
      <xdr:colOff>276225</xdr:colOff>
      <xdr:row>73</xdr:row>
      <xdr:rowOff>95250</xdr:rowOff>
    </xdr:to>
    <xdr:pic macro="[0]!AjoutEffectifCoPARAX6_SF">
      <xdr:nvPicPr>
        <xdr:cNvPr id="14" name="Imag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9156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75</xdr:row>
      <xdr:rowOff>38100</xdr:rowOff>
    </xdr:from>
    <xdr:to>
      <xdr:col>0</xdr:col>
      <xdr:colOff>276225</xdr:colOff>
      <xdr:row>76</xdr:row>
      <xdr:rowOff>95250</xdr:rowOff>
    </xdr:to>
    <xdr:pic macro="[0]!AjoutEffectifCoMedX7_SF">
      <xdr:nvPicPr>
        <xdr:cNvPr id="15" name="Imag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2395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78</xdr:row>
      <xdr:rowOff>38100</xdr:rowOff>
    </xdr:from>
    <xdr:to>
      <xdr:col>0</xdr:col>
      <xdr:colOff>276225</xdr:colOff>
      <xdr:row>79</xdr:row>
      <xdr:rowOff>104775</xdr:rowOff>
    </xdr:to>
    <xdr:pic macro="[0]!AjoutEffectifCoAutX8_SF">
      <xdr:nvPicPr>
        <xdr:cNvPr id="16" name="Imag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5633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13</xdr:row>
      <xdr:rowOff>38100</xdr:rowOff>
    </xdr:from>
    <xdr:to>
      <xdr:col>0</xdr:col>
      <xdr:colOff>276225</xdr:colOff>
      <xdr:row>14</xdr:row>
      <xdr:rowOff>114300</xdr:rowOff>
    </xdr:to>
    <xdr:pic macro="[0]!AjoutEffectifDir_1_SF"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4480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18</xdr:row>
      <xdr:rowOff>38100</xdr:rowOff>
    </xdr:from>
    <xdr:to>
      <xdr:col>0</xdr:col>
      <xdr:colOff>276225</xdr:colOff>
      <xdr:row>19</xdr:row>
      <xdr:rowOff>114300</xdr:rowOff>
    </xdr:to>
    <xdr:pic macro="[0]!AjoutEffectifGes_2_SF"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0862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23</xdr:row>
      <xdr:rowOff>38100</xdr:rowOff>
    </xdr:from>
    <xdr:to>
      <xdr:col>0</xdr:col>
      <xdr:colOff>276225</xdr:colOff>
      <xdr:row>24</xdr:row>
      <xdr:rowOff>114300</xdr:rowOff>
    </xdr:to>
    <xdr:pic macro="[0]!AjoutEffectifSer_3_SF">
      <xdr:nvPicPr>
        <xdr:cNvPr id="3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2440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28</xdr:row>
      <xdr:rowOff>38100</xdr:rowOff>
    </xdr:from>
    <xdr:to>
      <xdr:col>0</xdr:col>
      <xdr:colOff>276225</xdr:colOff>
      <xdr:row>29</xdr:row>
      <xdr:rowOff>114300</xdr:rowOff>
    </xdr:to>
    <xdr:pic macro="[0]!AjoutEffectifRES_4_SF">
      <xdr:nvPicPr>
        <xdr:cNvPr id="4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6257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33</xdr:row>
      <xdr:rowOff>38100</xdr:rowOff>
    </xdr:from>
    <xdr:to>
      <xdr:col>0</xdr:col>
      <xdr:colOff>276225</xdr:colOff>
      <xdr:row>34</xdr:row>
      <xdr:rowOff>114300</xdr:rowOff>
    </xdr:to>
    <xdr:pic macro="[0]!AjoutEffectifEdu_5_SF">
      <xdr:nvPicPr>
        <xdr:cNvPr id="5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0007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38</xdr:row>
      <xdr:rowOff>38100</xdr:rowOff>
    </xdr:from>
    <xdr:to>
      <xdr:col>0</xdr:col>
      <xdr:colOff>276225</xdr:colOff>
      <xdr:row>39</xdr:row>
      <xdr:rowOff>114300</xdr:rowOff>
    </xdr:to>
    <xdr:pic macro="[0]!AjoutEffectifPARA_6_SF">
      <xdr:nvPicPr>
        <xdr:cNvPr id="6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389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43</xdr:row>
      <xdr:rowOff>38100</xdr:rowOff>
    </xdr:from>
    <xdr:to>
      <xdr:col>0</xdr:col>
      <xdr:colOff>276225</xdr:colOff>
      <xdr:row>44</xdr:row>
      <xdr:rowOff>104775</xdr:rowOff>
    </xdr:to>
    <xdr:pic macro="[0]!AjoutEffectifMed_7_SF">
      <xdr:nvPicPr>
        <xdr:cNvPr id="7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2771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48</xdr:row>
      <xdr:rowOff>38100</xdr:rowOff>
    </xdr:from>
    <xdr:to>
      <xdr:col>0</xdr:col>
      <xdr:colOff>276225</xdr:colOff>
      <xdr:row>49</xdr:row>
      <xdr:rowOff>114300</xdr:rowOff>
    </xdr:to>
    <xdr:pic macro="[0]!AjoutEffectifAUT_8_SF">
      <xdr:nvPicPr>
        <xdr:cNvPr id="8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8962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57</xdr:row>
      <xdr:rowOff>38100</xdr:rowOff>
    </xdr:from>
    <xdr:to>
      <xdr:col>0</xdr:col>
      <xdr:colOff>276225</xdr:colOff>
      <xdr:row>58</xdr:row>
      <xdr:rowOff>76200</xdr:rowOff>
    </xdr:to>
    <xdr:pic macro="[0]!AjoutEffectifDirX1_SF">
      <xdr:nvPicPr>
        <xdr:cNvPr id="9" name="Imag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705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60</xdr:row>
      <xdr:rowOff>38100</xdr:rowOff>
    </xdr:from>
    <xdr:to>
      <xdr:col>0</xdr:col>
      <xdr:colOff>276225</xdr:colOff>
      <xdr:row>61</xdr:row>
      <xdr:rowOff>95250</xdr:rowOff>
    </xdr:to>
    <xdr:pic macro="[0]!AjoutEffectifGesX2_SF">
      <xdr:nvPicPr>
        <xdr:cNvPr id="10" name="Imag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0584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63</xdr:row>
      <xdr:rowOff>38100</xdr:rowOff>
    </xdr:from>
    <xdr:to>
      <xdr:col>0</xdr:col>
      <xdr:colOff>276225</xdr:colOff>
      <xdr:row>64</xdr:row>
      <xdr:rowOff>95250</xdr:rowOff>
    </xdr:to>
    <xdr:pic macro="[0]!AjoutEffectifSerX3_SF">
      <xdr:nvPicPr>
        <xdr:cNvPr id="11" name="Imag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3822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66</xdr:row>
      <xdr:rowOff>38100</xdr:rowOff>
    </xdr:from>
    <xdr:to>
      <xdr:col>0</xdr:col>
      <xdr:colOff>276225</xdr:colOff>
      <xdr:row>67</xdr:row>
      <xdr:rowOff>95250</xdr:rowOff>
    </xdr:to>
    <xdr:pic macro="[0]!AjoutEffectifRESX4_SF">
      <xdr:nvPicPr>
        <xdr:cNvPr id="12" name="Imag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7061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69</xdr:row>
      <xdr:rowOff>38100</xdr:rowOff>
    </xdr:from>
    <xdr:to>
      <xdr:col>0</xdr:col>
      <xdr:colOff>276225</xdr:colOff>
      <xdr:row>70</xdr:row>
      <xdr:rowOff>95250</xdr:rowOff>
    </xdr:to>
    <xdr:pic macro="[0]!AjoutEffectifEduX5_SF">
      <xdr:nvPicPr>
        <xdr:cNvPr id="13" name="Imag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0299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72</xdr:row>
      <xdr:rowOff>38100</xdr:rowOff>
    </xdr:from>
    <xdr:to>
      <xdr:col>0</xdr:col>
      <xdr:colOff>276225</xdr:colOff>
      <xdr:row>73</xdr:row>
      <xdr:rowOff>95250</xdr:rowOff>
    </xdr:to>
    <xdr:pic macro="[0]!AjoutEffectifPARAX6_SF">
      <xdr:nvPicPr>
        <xdr:cNvPr id="14" name="Imag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3538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75</xdr:row>
      <xdr:rowOff>38100</xdr:rowOff>
    </xdr:from>
    <xdr:to>
      <xdr:col>0</xdr:col>
      <xdr:colOff>276225</xdr:colOff>
      <xdr:row>76</xdr:row>
      <xdr:rowOff>95250</xdr:rowOff>
    </xdr:to>
    <xdr:pic macro="[0]!AjoutEffectifMedX7_SF">
      <xdr:nvPicPr>
        <xdr:cNvPr id="15" name="Imag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6776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78</xdr:row>
      <xdr:rowOff>38100</xdr:rowOff>
    </xdr:from>
    <xdr:to>
      <xdr:col>0</xdr:col>
      <xdr:colOff>276225</xdr:colOff>
      <xdr:row>79</xdr:row>
      <xdr:rowOff>104775</xdr:rowOff>
    </xdr:to>
    <xdr:pic macro="[0]!AjoutEffectifAUTX8_SF">
      <xdr:nvPicPr>
        <xdr:cNvPr id="16" name="Imag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0015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au2" displayName="Tableau2" ref="A2:E650" comment="" totalsRowShown="0">
  <autoFilter ref="A2:E650"/>
  <tableColumns count="5">
    <tableColumn id="1" name="Item"/>
    <tableColumn id="2" name="Valeur Gestionnaire"/>
    <tableColumn id="3" name="Référence"/>
    <tableColumn id="4" name="Valeur Cadre"/>
    <tableColumn id="5" name="Avi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2">
    <tabColor rgb="FF92D050"/>
  </sheetPr>
  <dimension ref="A1:M8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.57421875" style="208" customWidth="1"/>
    <col min="2" max="2" width="2.00390625" style="208" customWidth="1"/>
    <col min="3" max="4" width="11.421875" style="208" customWidth="1"/>
    <col min="5" max="5" width="30.421875" style="208" customWidth="1"/>
    <col min="6" max="11" width="11.421875" style="208" customWidth="1"/>
    <col min="12" max="12" width="45.7109375" style="208" customWidth="1"/>
    <col min="13" max="13" width="2.8515625" style="208" customWidth="1"/>
    <col min="14" max="16384" width="11.421875" style="208" customWidth="1"/>
  </cols>
  <sheetData>
    <row r="1" spans="1:13" ht="14.25">
      <c r="A1" s="302"/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4"/>
    </row>
    <row r="2" spans="1:13" ht="31.5" customHeight="1">
      <c r="A2" s="220"/>
      <c r="B2" s="323" t="s">
        <v>134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219"/>
    </row>
    <row r="3" spans="1:13" ht="14.25">
      <c r="A3" s="220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19"/>
    </row>
    <row r="4" spans="1:13" ht="30" customHeight="1">
      <c r="A4" s="220"/>
      <c r="B4" s="221"/>
      <c r="C4" s="324" t="s">
        <v>189</v>
      </c>
      <c r="D4" s="324"/>
      <c r="E4" s="324"/>
      <c r="F4" s="324"/>
      <c r="G4" s="324"/>
      <c r="H4" s="324"/>
      <c r="I4" s="324"/>
      <c r="J4" s="324"/>
      <c r="K4" s="324"/>
      <c r="L4" s="324"/>
      <c r="M4" s="219"/>
    </row>
    <row r="5" spans="1:13" ht="15" customHeight="1">
      <c r="A5" s="220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19"/>
    </row>
    <row r="6" spans="1:13" ht="30" customHeight="1">
      <c r="A6" s="220"/>
      <c r="B6" s="221"/>
      <c r="C6" s="325" t="s">
        <v>190</v>
      </c>
      <c r="D6" s="325"/>
      <c r="E6" s="325"/>
      <c r="F6" s="325"/>
      <c r="G6" s="325"/>
      <c r="H6" s="325"/>
      <c r="I6" s="325"/>
      <c r="J6" s="325"/>
      <c r="K6" s="325"/>
      <c r="L6" s="325"/>
      <c r="M6" s="219"/>
    </row>
    <row r="7" spans="1:13" ht="15" customHeight="1">
      <c r="A7" s="220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19"/>
    </row>
    <row r="8" spans="1:13" ht="15" customHeight="1">
      <c r="A8" s="220"/>
      <c r="B8" s="221"/>
      <c r="C8" s="326" t="s">
        <v>205</v>
      </c>
      <c r="D8" s="326"/>
      <c r="E8" s="326"/>
      <c r="F8" s="326"/>
      <c r="G8" s="326"/>
      <c r="H8" s="326"/>
      <c r="I8" s="326"/>
      <c r="J8" s="326"/>
      <c r="K8" s="326"/>
      <c r="L8" s="326"/>
      <c r="M8" s="219"/>
    </row>
    <row r="9" spans="1:13" ht="15" customHeight="1">
      <c r="A9" s="220"/>
      <c r="B9" s="221"/>
      <c r="C9" s="326" t="s">
        <v>206</v>
      </c>
      <c r="D9" s="326"/>
      <c r="E9" s="326"/>
      <c r="F9" s="326"/>
      <c r="G9" s="326"/>
      <c r="H9" s="326"/>
      <c r="I9" s="326"/>
      <c r="J9" s="326"/>
      <c r="K9" s="326"/>
      <c r="L9" s="326"/>
      <c r="M9" s="219"/>
    </row>
    <row r="10" spans="1:13" ht="14.25">
      <c r="A10" s="220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19"/>
    </row>
    <row r="11" spans="1:13" ht="14.25">
      <c r="A11" s="220"/>
      <c r="B11" s="221"/>
      <c r="C11" s="305" t="s">
        <v>191</v>
      </c>
      <c r="D11" s="306"/>
      <c r="E11" s="306"/>
      <c r="F11" s="306"/>
      <c r="G11" s="306"/>
      <c r="H11" s="307"/>
      <c r="I11" s="307"/>
      <c r="J11" s="307"/>
      <c r="K11" s="307"/>
      <c r="L11" s="307"/>
      <c r="M11" s="219"/>
    </row>
    <row r="12" spans="1:13" ht="14.25">
      <c r="A12" s="220"/>
      <c r="B12" s="221"/>
      <c r="C12" s="308"/>
      <c r="D12" s="307"/>
      <c r="E12" s="307"/>
      <c r="F12" s="307"/>
      <c r="G12" s="307"/>
      <c r="H12" s="307"/>
      <c r="I12" s="307"/>
      <c r="J12" s="307"/>
      <c r="K12" s="307"/>
      <c r="L12" s="307"/>
      <c r="M12" s="219"/>
    </row>
    <row r="13" spans="1:13" ht="14.25">
      <c r="A13" s="220"/>
      <c r="B13" s="221"/>
      <c r="C13" s="317" t="s">
        <v>207</v>
      </c>
      <c r="D13" s="317"/>
      <c r="E13" s="317"/>
      <c r="F13" s="317"/>
      <c r="G13" s="317"/>
      <c r="H13" s="317"/>
      <c r="I13" s="317"/>
      <c r="J13" s="317"/>
      <c r="K13" s="317"/>
      <c r="L13" s="317"/>
      <c r="M13" s="219"/>
    </row>
    <row r="14" spans="1:13" ht="14.25">
      <c r="A14" s="220"/>
      <c r="B14" s="221"/>
      <c r="C14" s="320" t="s">
        <v>208</v>
      </c>
      <c r="D14" s="320"/>
      <c r="E14" s="320"/>
      <c r="F14" s="320"/>
      <c r="G14" s="320"/>
      <c r="H14" s="320"/>
      <c r="I14" s="320"/>
      <c r="J14" s="320"/>
      <c r="K14" s="320"/>
      <c r="L14" s="320"/>
      <c r="M14" s="219"/>
    </row>
    <row r="15" spans="1:13" ht="18.75" customHeight="1">
      <c r="A15" s="220"/>
      <c r="B15" s="221"/>
      <c r="C15" s="309" t="s">
        <v>139</v>
      </c>
      <c r="D15" s="307"/>
      <c r="E15" s="307"/>
      <c r="F15" s="307"/>
      <c r="G15" s="307"/>
      <c r="H15" s="307"/>
      <c r="I15" s="307"/>
      <c r="J15" s="307"/>
      <c r="K15" s="307"/>
      <c r="L15" s="307"/>
      <c r="M15" s="219"/>
    </row>
    <row r="16" spans="1:13" ht="15" customHeight="1">
      <c r="A16" s="220"/>
      <c r="B16" s="221"/>
      <c r="C16" s="317" t="s">
        <v>209</v>
      </c>
      <c r="D16" s="317"/>
      <c r="E16" s="317"/>
      <c r="F16" s="317"/>
      <c r="G16" s="317"/>
      <c r="H16" s="317"/>
      <c r="I16" s="317"/>
      <c r="J16" s="317"/>
      <c r="K16" s="317"/>
      <c r="L16" s="317"/>
      <c r="M16" s="219"/>
    </row>
    <row r="17" spans="1:13" ht="15" customHeight="1">
      <c r="A17" s="220"/>
      <c r="B17" s="221"/>
      <c r="C17" s="317" t="s">
        <v>210</v>
      </c>
      <c r="D17" s="317"/>
      <c r="E17" s="317"/>
      <c r="F17" s="317"/>
      <c r="G17" s="317"/>
      <c r="H17" s="317"/>
      <c r="I17" s="317"/>
      <c r="J17" s="317"/>
      <c r="K17" s="317"/>
      <c r="L17" s="317"/>
      <c r="M17" s="219"/>
    </row>
    <row r="18" spans="1:13" ht="14.25">
      <c r="A18" s="220"/>
      <c r="B18" s="221"/>
      <c r="C18" s="308"/>
      <c r="D18" s="307"/>
      <c r="E18" s="307"/>
      <c r="F18" s="307"/>
      <c r="G18" s="307"/>
      <c r="H18" s="307"/>
      <c r="I18" s="307"/>
      <c r="J18" s="307"/>
      <c r="K18" s="307"/>
      <c r="L18" s="307"/>
      <c r="M18" s="219"/>
    </row>
    <row r="19" spans="1:13" ht="15" customHeight="1">
      <c r="A19" s="220"/>
      <c r="B19" s="221"/>
      <c r="C19" s="318" t="s">
        <v>192</v>
      </c>
      <c r="D19" s="318"/>
      <c r="E19" s="318"/>
      <c r="F19" s="318"/>
      <c r="G19" s="318"/>
      <c r="H19" s="318"/>
      <c r="I19" s="318"/>
      <c r="J19" s="318"/>
      <c r="K19" s="318"/>
      <c r="L19" s="318"/>
      <c r="M19" s="219"/>
    </row>
    <row r="20" spans="1:13" ht="14.25">
      <c r="A20" s="220"/>
      <c r="B20" s="221"/>
      <c r="C20" s="309" t="s">
        <v>140</v>
      </c>
      <c r="D20" s="309"/>
      <c r="E20" s="309"/>
      <c r="F20" s="309"/>
      <c r="G20" s="309"/>
      <c r="H20" s="309"/>
      <c r="I20" s="309"/>
      <c r="J20" s="309"/>
      <c r="K20" s="309"/>
      <c r="L20" s="309"/>
      <c r="M20" s="219"/>
    </row>
    <row r="21" spans="1:13" ht="14.25">
      <c r="A21" s="220"/>
      <c r="B21" s="221"/>
      <c r="C21" s="310" t="s">
        <v>193</v>
      </c>
      <c r="D21" s="309"/>
      <c r="E21" s="309"/>
      <c r="F21" s="309"/>
      <c r="G21" s="309"/>
      <c r="H21" s="309"/>
      <c r="I21" s="309"/>
      <c r="J21" s="309"/>
      <c r="K21" s="309"/>
      <c r="L21" s="309"/>
      <c r="M21" s="219"/>
    </row>
    <row r="22" spans="1:13" ht="15">
      <c r="A22" s="220"/>
      <c r="B22" s="221"/>
      <c r="C22" s="310" t="s">
        <v>194</v>
      </c>
      <c r="D22" s="309"/>
      <c r="E22" s="309"/>
      <c r="F22" s="309"/>
      <c r="G22" s="309"/>
      <c r="H22" s="309"/>
      <c r="I22" s="309"/>
      <c r="J22" s="309"/>
      <c r="K22" s="309"/>
      <c r="L22" s="309"/>
      <c r="M22" s="219"/>
    </row>
    <row r="23" spans="1:13" ht="15" customHeight="1">
      <c r="A23" s="220"/>
      <c r="B23" s="221"/>
      <c r="C23" s="321" t="s">
        <v>195</v>
      </c>
      <c r="D23" s="321"/>
      <c r="E23" s="321"/>
      <c r="F23" s="321"/>
      <c r="G23" s="321"/>
      <c r="H23" s="321"/>
      <c r="I23" s="321"/>
      <c r="J23" s="321"/>
      <c r="K23" s="321"/>
      <c r="L23" s="321"/>
      <c r="M23" s="219"/>
    </row>
    <row r="24" spans="1:13" ht="14.25">
      <c r="A24" s="220"/>
      <c r="B24" s="221"/>
      <c r="C24" s="309" t="s">
        <v>141</v>
      </c>
      <c r="D24" s="309"/>
      <c r="E24" s="309"/>
      <c r="F24" s="309"/>
      <c r="G24" s="309"/>
      <c r="H24" s="309"/>
      <c r="I24" s="309"/>
      <c r="J24" s="309"/>
      <c r="K24" s="309"/>
      <c r="L24" s="309"/>
      <c r="M24" s="219"/>
    </row>
    <row r="25" spans="1:13" ht="14.25">
      <c r="A25" s="220"/>
      <c r="B25" s="221"/>
      <c r="C25" s="310" t="s">
        <v>196</v>
      </c>
      <c r="D25" s="309"/>
      <c r="E25" s="309"/>
      <c r="F25" s="309"/>
      <c r="G25" s="309"/>
      <c r="H25" s="309"/>
      <c r="I25" s="309"/>
      <c r="J25" s="309"/>
      <c r="K25" s="309"/>
      <c r="L25" s="309"/>
      <c r="M25" s="219"/>
    </row>
    <row r="26" spans="1:13" ht="15">
      <c r="A26" s="220"/>
      <c r="B26" s="221"/>
      <c r="C26" s="310" t="s">
        <v>194</v>
      </c>
      <c r="D26" s="309"/>
      <c r="E26" s="309"/>
      <c r="F26" s="309"/>
      <c r="G26" s="309"/>
      <c r="H26" s="309"/>
      <c r="I26" s="309"/>
      <c r="J26" s="309"/>
      <c r="K26" s="309"/>
      <c r="L26" s="309"/>
      <c r="M26" s="219"/>
    </row>
    <row r="27" spans="1:13" ht="14.25">
      <c r="A27" s="220"/>
      <c r="B27" s="221"/>
      <c r="C27" s="310" t="s">
        <v>197</v>
      </c>
      <c r="D27" s="309"/>
      <c r="E27" s="309"/>
      <c r="F27" s="309"/>
      <c r="G27" s="309"/>
      <c r="H27" s="309"/>
      <c r="I27" s="309"/>
      <c r="J27" s="309"/>
      <c r="K27" s="309"/>
      <c r="L27" s="309"/>
      <c r="M27" s="219"/>
    </row>
    <row r="28" spans="1:13" ht="14.25">
      <c r="A28" s="220"/>
      <c r="B28" s="221"/>
      <c r="C28" s="309" t="s">
        <v>142</v>
      </c>
      <c r="D28" s="309"/>
      <c r="E28" s="309"/>
      <c r="F28" s="309"/>
      <c r="G28" s="309"/>
      <c r="H28" s="309"/>
      <c r="I28" s="309"/>
      <c r="J28" s="309"/>
      <c r="K28" s="309"/>
      <c r="L28" s="309"/>
      <c r="M28" s="219"/>
    </row>
    <row r="29" spans="1:13" ht="14.25">
      <c r="A29" s="220"/>
      <c r="B29" s="221"/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219"/>
    </row>
    <row r="30" spans="1:13" ht="14.25">
      <c r="A30" s="220"/>
      <c r="B30" s="221"/>
      <c r="C30" s="309" t="s">
        <v>211</v>
      </c>
      <c r="D30" s="309"/>
      <c r="E30" s="309"/>
      <c r="F30" s="309"/>
      <c r="G30" s="309"/>
      <c r="H30" s="309"/>
      <c r="I30" s="309"/>
      <c r="J30" s="309"/>
      <c r="K30" s="309"/>
      <c r="L30" s="309"/>
      <c r="M30" s="219"/>
    </row>
    <row r="31" spans="1:13" ht="26.25" customHeight="1">
      <c r="A31" s="220"/>
      <c r="B31" s="221"/>
      <c r="C31" s="322" t="s">
        <v>212</v>
      </c>
      <c r="D31" s="322"/>
      <c r="E31" s="322"/>
      <c r="F31" s="322"/>
      <c r="G31" s="322"/>
      <c r="H31" s="322"/>
      <c r="I31" s="322"/>
      <c r="J31" s="322"/>
      <c r="K31" s="322"/>
      <c r="L31" s="322"/>
      <c r="M31" s="219"/>
    </row>
    <row r="32" spans="1:13" ht="14.25">
      <c r="A32" s="220"/>
      <c r="B32" s="221"/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219"/>
    </row>
    <row r="33" spans="1:13" ht="14.25">
      <c r="A33" s="220"/>
      <c r="B33" s="221"/>
      <c r="C33" s="305" t="s">
        <v>198</v>
      </c>
      <c r="D33" s="305"/>
      <c r="E33" s="305"/>
      <c r="F33" s="305"/>
      <c r="G33" s="305"/>
      <c r="H33" s="307"/>
      <c r="I33" s="307"/>
      <c r="J33" s="307"/>
      <c r="K33" s="307"/>
      <c r="L33" s="307"/>
      <c r="M33" s="219"/>
    </row>
    <row r="34" spans="1:13" ht="14.25">
      <c r="A34" s="220"/>
      <c r="B34" s="221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219"/>
    </row>
    <row r="35" spans="1:13" ht="14.25">
      <c r="A35" s="220"/>
      <c r="B35" s="221"/>
      <c r="C35" s="311" t="s">
        <v>199</v>
      </c>
      <c r="D35" s="312"/>
      <c r="E35" s="312"/>
      <c r="F35" s="307"/>
      <c r="G35" s="307"/>
      <c r="H35" s="307"/>
      <c r="I35" s="307"/>
      <c r="J35" s="307"/>
      <c r="K35" s="307"/>
      <c r="L35" s="307"/>
      <c r="M35" s="219"/>
    </row>
    <row r="36" spans="1:13" ht="25.5" customHeight="1">
      <c r="A36" s="220"/>
      <c r="B36" s="221"/>
      <c r="C36" s="320" t="s">
        <v>200</v>
      </c>
      <c r="D36" s="320"/>
      <c r="E36" s="320"/>
      <c r="F36" s="320"/>
      <c r="G36" s="320"/>
      <c r="H36" s="320"/>
      <c r="I36" s="320"/>
      <c r="J36" s="320"/>
      <c r="K36" s="320"/>
      <c r="L36" s="320"/>
      <c r="M36" s="219"/>
    </row>
    <row r="37" spans="1:13" ht="14.25">
      <c r="A37" s="220"/>
      <c r="B37" s="221"/>
      <c r="C37" s="311" t="s">
        <v>201</v>
      </c>
      <c r="D37" s="312"/>
      <c r="E37" s="312"/>
      <c r="F37" s="307"/>
      <c r="G37" s="307"/>
      <c r="H37" s="307"/>
      <c r="I37" s="307"/>
      <c r="J37" s="307"/>
      <c r="K37" s="307"/>
      <c r="L37" s="307"/>
      <c r="M37" s="219"/>
    </row>
    <row r="38" spans="1:13" ht="14.25">
      <c r="A38" s="220"/>
      <c r="B38" s="221"/>
      <c r="C38" s="311" t="s">
        <v>143</v>
      </c>
      <c r="D38" s="312"/>
      <c r="E38" s="312"/>
      <c r="F38" s="307"/>
      <c r="G38" s="307"/>
      <c r="H38" s="307"/>
      <c r="I38" s="307"/>
      <c r="J38" s="307"/>
      <c r="K38" s="307"/>
      <c r="L38" s="307"/>
      <c r="M38" s="219"/>
    </row>
    <row r="39" spans="1:13" ht="14.25">
      <c r="A39" s="220"/>
      <c r="B39" s="221"/>
      <c r="C39" s="311" t="s">
        <v>144</v>
      </c>
      <c r="D39" s="312"/>
      <c r="E39" s="312"/>
      <c r="F39" s="307"/>
      <c r="G39" s="307"/>
      <c r="H39" s="307"/>
      <c r="I39" s="307"/>
      <c r="J39" s="307"/>
      <c r="K39" s="307"/>
      <c r="L39" s="307"/>
      <c r="M39" s="219"/>
    </row>
    <row r="40" spans="1:13" ht="14.25">
      <c r="A40" s="220"/>
      <c r="B40" s="221"/>
      <c r="C40" s="311" t="s">
        <v>213</v>
      </c>
      <c r="D40" s="312"/>
      <c r="E40" s="312"/>
      <c r="F40" s="307"/>
      <c r="G40" s="307"/>
      <c r="H40" s="307"/>
      <c r="I40" s="307"/>
      <c r="J40" s="307"/>
      <c r="K40" s="307"/>
      <c r="L40" s="307"/>
      <c r="M40" s="219"/>
    </row>
    <row r="41" spans="1:13" ht="14.25">
      <c r="A41" s="220"/>
      <c r="B41" s="221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219"/>
    </row>
    <row r="42" spans="1:13" ht="15" customHeight="1">
      <c r="A42" s="220"/>
      <c r="B42" s="221"/>
      <c r="C42" s="305" t="s">
        <v>202</v>
      </c>
      <c r="D42" s="305"/>
      <c r="E42" s="305"/>
      <c r="F42" s="305"/>
      <c r="G42" s="305"/>
      <c r="H42" s="307"/>
      <c r="I42" s="307"/>
      <c r="J42" s="307"/>
      <c r="K42" s="307"/>
      <c r="L42" s="307"/>
      <c r="M42" s="219"/>
    </row>
    <row r="43" spans="1:13" ht="14.25">
      <c r="A43" s="220"/>
      <c r="B43" s="221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219"/>
    </row>
    <row r="44" spans="1:13" ht="14.25">
      <c r="A44" s="220"/>
      <c r="B44" s="221"/>
      <c r="C44" s="319" t="s">
        <v>214</v>
      </c>
      <c r="D44" s="319"/>
      <c r="E44" s="319"/>
      <c r="F44" s="319"/>
      <c r="G44" s="319"/>
      <c r="H44" s="319"/>
      <c r="I44" s="319"/>
      <c r="J44" s="319"/>
      <c r="K44" s="319"/>
      <c r="L44" s="319"/>
      <c r="M44" s="219"/>
    </row>
    <row r="45" spans="1:13" ht="14.25">
      <c r="A45" s="220"/>
      <c r="B45" s="221"/>
      <c r="C45" s="329" t="s">
        <v>215</v>
      </c>
      <c r="D45" s="319"/>
      <c r="E45" s="319"/>
      <c r="F45" s="319"/>
      <c r="G45" s="319"/>
      <c r="H45" s="319"/>
      <c r="I45" s="319"/>
      <c r="J45" s="319"/>
      <c r="K45" s="319"/>
      <c r="L45" s="319"/>
      <c r="M45" s="219"/>
    </row>
    <row r="46" spans="1:13" ht="15" customHeight="1">
      <c r="A46" s="220"/>
      <c r="B46" s="221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219"/>
    </row>
    <row r="47" spans="1:13" ht="15" customHeight="1">
      <c r="A47" s="220"/>
      <c r="B47" s="221"/>
      <c r="C47" s="319" t="s">
        <v>203</v>
      </c>
      <c r="D47" s="319"/>
      <c r="E47" s="319"/>
      <c r="F47" s="319"/>
      <c r="G47" s="319"/>
      <c r="H47" s="319"/>
      <c r="I47" s="319"/>
      <c r="J47" s="319"/>
      <c r="K47" s="319"/>
      <c r="L47" s="319"/>
      <c r="M47" s="219"/>
    </row>
    <row r="48" spans="1:13" ht="15" customHeight="1">
      <c r="A48" s="220"/>
      <c r="B48" s="221"/>
      <c r="C48" s="319" t="s">
        <v>204</v>
      </c>
      <c r="D48" s="319"/>
      <c r="E48" s="319"/>
      <c r="F48" s="319"/>
      <c r="G48" s="319"/>
      <c r="H48" s="319"/>
      <c r="I48" s="319"/>
      <c r="J48" s="319"/>
      <c r="K48" s="319"/>
      <c r="L48" s="319"/>
      <c r="M48" s="219"/>
    </row>
    <row r="49" spans="1:13" ht="14.25">
      <c r="A49" s="220"/>
      <c r="B49" s="221"/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219"/>
    </row>
    <row r="50" spans="1:13" ht="14.25">
      <c r="A50" s="220"/>
      <c r="B50" s="221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9"/>
    </row>
    <row r="51" spans="1:13" ht="15.75" customHeight="1" thickBot="1">
      <c r="A51" s="314"/>
      <c r="B51" s="315"/>
      <c r="C51" s="315"/>
      <c r="D51" s="315"/>
      <c r="E51" s="315"/>
      <c r="F51" s="315"/>
      <c r="G51" s="315"/>
      <c r="H51" s="315"/>
      <c r="I51" s="315"/>
      <c r="J51" s="315"/>
      <c r="K51" s="315"/>
      <c r="L51" s="315"/>
      <c r="M51" s="316"/>
    </row>
    <row r="52" ht="15" thickBot="1"/>
    <row r="53" spans="1:13" s="212" customFormat="1" ht="14.25">
      <c r="A53" s="213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5"/>
    </row>
    <row r="54" spans="1:13" s="212" customFormat="1" ht="31.5" customHeight="1">
      <c r="A54" s="216"/>
      <c r="B54" s="323" t="s">
        <v>147</v>
      </c>
      <c r="C54" s="323"/>
      <c r="D54" s="323"/>
      <c r="E54" s="323"/>
      <c r="F54" s="323"/>
      <c r="G54" s="323"/>
      <c r="H54" s="323"/>
      <c r="I54" s="323"/>
      <c r="J54" s="323"/>
      <c r="K54" s="323"/>
      <c r="L54" s="323"/>
      <c r="M54" s="217"/>
    </row>
    <row r="55" spans="1:13" s="212" customFormat="1" ht="14.25">
      <c r="A55" s="216"/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7"/>
    </row>
    <row r="56" spans="1:13" ht="14.25">
      <c r="A56" s="220"/>
      <c r="B56" s="278">
        <v>1</v>
      </c>
      <c r="C56" s="327" t="s">
        <v>148</v>
      </c>
      <c r="D56" s="327"/>
      <c r="E56" s="327"/>
      <c r="F56" s="327"/>
      <c r="G56" s="327"/>
      <c r="H56" s="327"/>
      <c r="I56" s="210"/>
      <c r="J56" s="210"/>
      <c r="K56" s="210"/>
      <c r="L56" s="210"/>
      <c r="M56" s="219"/>
    </row>
    <row r="57" spans="1:13" ht="42" customHeight="1">
      <c r="A57" s="220"/>
      <c r="B57" s="279"/>
      <c r="C57" s="328" t="s">
        <v>160</v>
      </c>
      <c r="D57" s="328"/>
      <c r="E57" s="328"/>
      <c r="F57" s="328"/>
      <c r="G57" s="328"/>
      <c r="H57" s="328"/>
      <c r="I57" s="328"/>
      <c r="J57" s="328"/>
      <c r="K57" s="328"/>
      <c r="L57" s="328"/>
      <c r="M57" s="219"/>
    </row>
    <row r="58" spans="1:13" ht="14.25">
      <c r="A58" s="220"/>
      <c r="B58" s="279"/>
      <c r="C58" s="209"/>
      <c r="D58" s="210"/>
      <c r="E58" s="210"/>
      <c r="F58" s="210"/>
      <c r="G58" s="210"/>
      <c r="H58" s="210"/>
      <c r="I58" s="210"/>
      <c r="J58" s="210"/>
      <c r="K58" s="210"/>
      <c r="L58" s="210"/>
      <c r="M58" s="219"/>
    </row>
    <row r="59" spans="1:13" ht="14.25">
      <c r="A59" s="220"/>
      <c r="B59" s="278">
        <v>2</v>
      </c>
      <c r="C59" s="327" t="s">
        <v>149</v>
      </c>
      <c r="D59" s="327"/>
      <c r="E59" s="327"/>
      <c r="F59" s="327"/>
      <c r="G59" s="327"/>
      <c r="H59" s="327"/>
      <c r="I59" s="210"/>
      <c r="J59" s="210"/>
      <c r="K59" s="210"/>
      <c r="L59" s="210"/>
      <c r="M59" s="219"/>
    </row>
    <row r="60" spans="1:13" ht="15" customHeight="1">
      <c r="A60" s="220"/>
      <c r="B60" s="279"/>
      <c r="C60" s="328" t="s">
        <v>161</v>
      </c>
      <c r="D60" s="328"/>
      <c r="E60" s="328"/>
      <c r="F60" s="328"/>
      <c r="G60" s="328"/>
      <c r="H60" s="328"/>
      <c r="I60" s="328"/>
      <c r="J60" s="328"/>
      <c r="K60" s="328"/>
      <c r="L60" s="328"/>
      <c r="M60" s="219"/>
    </row>
    <row r="61" spans="1:13" ht="14.25">
      <c r="A61" s="220"/>
      <c r="B61" s="279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9"/>
    </row>
    <row r="62" spans="1:13" ht="14.25">
      <c r="A62" s="220"/>
      <c r="B62" s="278">
        <v>3</v>
      </c>
      <c r="C62" s="327" t="s">
        <v>150</v>
      </c>
      <c r="D62" s="327"/>
      <c r="E62" s="327"/>
      <c r="F62" s="327"/>
      <c r="G62" s="327"/>
      <c r="H62" s="327"/>
      <c r="I62" s="210"/>
      <c r="J62" s="210"/>
      <c r="K62" s="210"/>
      <c r="L62" s="210"/>
      <c r="M62" s="219"/>
    </row>
    <row r="63" spans="1:13" ht="21.75" customHeight="1">
      <c r="A63" s="220"/>
      <c r="B63" s="279"/>
      <c r="C63" s="210"/>
      <c r="D63" s="279" t="s">
        <v>151</v>
      </c>
      <c r="E63" s="210"/>
      <c r="F63" s="210"/>
      <c r="G63" s="210"/>
      <c r="H63" s="210"/>
      <c r="I63" s="210"/>
      <c r="J63" s="210"/>
      <c r="K63" s="210"/>
      <c r="L63" s="210"/>
      <c r="M63" s="219"/>
    </row>
    <row r="64" spans="1:13" ht="21.75" customHeight="1">
      <c r="A64" s="220"/>
      <c r="B64" s="279"/>
      <c r="C64" s="210"/>
      <c r="D64" s="279" t="s">
        <v>162</v>
      </c>
      <c r="E64" s="210"/>
      <c r="F64" s="210"/>
      <c r="G64" s="210"/>
      <c r="H64" s="210"/>
      <c r="I64" s="210"/>
      <c r="J64" s="210"/>
      <c r="K64" s="210"/>
      <c r="L64" s="210"/>
      <c r="M64" s="219"/>
    </row>
    <row r="65" spans="1:13" ht="25.5" customHeight="1">
      <c r="A65" s="220"/>
      <c r="B65" s="279"/>
      <c r="C65" s="210"/>
      <c r="D65" s="330" t="s">
        <v>163</v>
      </c>
      <c r="E65" s="330"/>
      <c r="F65" s="330"/>
      <c r="G65" s="330"/>
      <c r="H65" s="330"/>
      <c r="I65" s="330"/>
      <c r="J65" s="330"/>
      <c r="K65" s="330"/>
      <c r="L65" s="330"/>
      <c r="M65" s="219"/>
    </row>
    <row r="66" spans="1:13" ht="14.25">
      <c r="A66" s="220"/>
      <c r="B66" s="279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9"/>
    </row>
    <row r="67" spans="1:13" ht="14.25">
      <c r="A67" s="220"/>
      <c r="B67" s="278">
        <v>4</v>
      </c>
      <c r="C67" s="327" t="s">
        <v>152</v>
      </c>
      <c r="D67" s="327"/>
      <c r="E67" s="327"/>
      <c r="F67" s="327"/>
      <c r="G67" s="327"/>
      <c r="H67" s="327"/>
      <c r="I67" s="210"/>
      <c r="J67" s="210"/>
      <c r="K67" s="210"/>
      <c r="L67" s="210"/>
      <c r="M67" s="219"/>
    </row>
    <row r="68" spans="1:13" ht="14.25">
      <c r="A68" s="220"/>
      <c r="B68" s="279"/>
      <c r="C68" s="209" t="s">
        <v>153</v>
      </c>
      <c r="D68" s="210"/>
      <c r="E68" s="210"/>
      <c r="F68" s="210"/>
      <c r="G68" s="210"/>
      <c r="H68" s="210"/>
      <c r="I68" s="210"/>
      <c r="J68" s="210"/>
      <c r="K68" s="210"/>
      <c r="L68" s="210"/>
      <c r="M68" s="219"/>
    </row>
    <row r="69" spans="1:13" ht="14.25">
      <c r="A69" s="220"/>
      <c r="B69" s="279"/>
      <c r="C69" s="210" t="s">
        <v>164</v>
      </c>
      <c r="D69" s="210"/>
      <c r="E69" s="210"/>
      <c r="F69" s="210"/>
      <c r="G69" s="210"/>
      <c r="H69" s="210"/>
      <c r="I69" s="210"/>
      <c r="J69" s="210"/>
      <c r="K69" s="210"/>
      <c r="L69" s="210"/>
      <c r="M69" s="219"/>
    </row>
    <row r="70" spans="1:13" ht="14.25">
      <c r="A70" s="220"/>
      <c r="B70" s="279"/>
      <c r="C70" s="210" t="s">
        <v>175</v>
      </c>
      <c r="D70" s="210"/>
      <c r="E70" s="210"/>
      <c r="F70" s="210"/>
      <c r="G70" s="210"/>
      <c r="H70" s="210"/>
      <c r="I70" s="210"/>
      <c r="J70" s="210"/>
      <c r="K70" s="210"/>
      <c r="L70" s="210"/>
      <c r="M70" s="219"/>
    </row>
    <row r="71" spans="1:13" ht="14.25">
      <c r="A71" s="220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19"/>
    </row>
    <row r="72" spans="1:13" ht="14.25">
      <c r="A72" s="220"/>
      <c r="B72" s="278">
        <v>5</v>
      </c>
      <c r="C72" s="327" t="s">
        <v>154</v>
      </c>
      <c r="D72" s="327"/>
      <c r="E72" s="327"/>
      <c r="F72" s="327"/>
      <c r="G72" s="327"/>
      <c r="H72" s="327"/>
      <c r="I72" s="210"/>
      <c r="J72" s="210"/>
      <c r="K72" s="210"/>
      <c r="L72" s="210"/>
      <c r="M72" s="219"/>
    </row>
    <row r="73" spans="1:13" ht="14.25">
      <c r="A73" s="220"/>
      <c r="B73" s="279"/>
      <c r="C73" s="210" t="s">
        <v>155</v>
      </c>
      <c r="D73" s="210"/>
      <c r="E73" s="210"/>
      <c r="F73" s="210"/>
      <c r="G73" s="210"/>
      <c r="H73" s="210"/>
      <c r="I73" s="210"/>
      <c r="J73" s="210"/>
      <c r="K73" s="210"/>
      <c r="L73" s="210"/>
      <c r="M73" s="219"/>
    </row>
    <row r="74" spans="1:13" ht="14.25">
      <c r="A74" s="220"/>
      <c r="B74" s="279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9"/>
    </row>
    <row r="75" spans="1:13" ht="14.25">
      <c r="A75" s="220"/>
      <c r="B75" s="278">
        <v>6</v>
      </c>
      <c r="C75" s="327" t="s">
        <v>156</v>
      </c>
      <c r="D75" s="327"/>
      <c r="E75" s="327"/>
      <c r="F75" s="327"/>
      <c r="G75" s="327"/>
      <c r="H75" s="327"/>
      <c r="I75" s="210"/>
      <c r="J75" s="210"/>
      <c r="K75" s="210"/>
      <c r="L75" s="210"/>
      <c r="M75" s="219"/>
    </row>
    <row r="76" spans="1:13" ht="14.25">
      <c r="A76" s="220"/>
      <c r="B76" s="279"/>
      <c r="C76" s="209" t="s">
        <v>157</v>
      </c>
      <c r="D76" s="210"/>
      <c r="E76" s="210"/>
      <c r="F76" s="210"/>
      <c r="G76" s="210"/>
      <c r="H76" s="210"/>
      <c r="I76" s="210"/>
      <c r="J76" s="210"/>
      <c r="K76" s="210"/>
      <c r="L76" s="210"/>
      <c r="M76" s="219"/>
    </row>
    <row r="77" spans="1:13" ht="25.5" customHeight="1">
      <c r="A77" s="220"/>
      <c r="B77" s="279"/>
      <c r="C77" s="328" t="s">
        <v>176</v>
      </c>
      <c r="D77" s="328"/>
      <c r="E77" s="328"/>
      <c r="F77" s="328"/>
      <c r="G77" s="328"/>
      <c r="H77" s="328"/>
      <c r="I77" s="328"/>
      <c r="J77" s="328"/>
      <c r="K77" s="328"/>
      <c r="L77" s="328"/>
      <c r="M77" s="219"/>
    </row>
    <row r="78" spans="1:13" s="212" customFormat="1" ht="14.25">
      <c r="A78" s="216"/>
      <c r="B78" s="218"/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7"/>
    </row>
    <row r="79" spans="1:13" s="212" customFormat="1" ht="14.25">
      <c r="A79" s="216"/>
      <c r="B79" s="278">
        <v>7</v>
      </c>
      <c r="C79" s="327" t="s">
        <v>158</v>
      </c>
      <c r="D79" s="327"/>
      <c r="E79" s="327"/>
      <c r="F79" s="327"/>
      <c r="G79" s="327"/>
      <c r="H79" s="327"/>
      <c r="I79" s="218"/>
      <c r="J79" s="218"/>
      <c r="K79" s="218"/>
      <c r="L79" s="218"/>
      <c r="M79" s="217"/>
    </row>
    <row r="80" spans="1:13" s="212" customFormat="1" ht="25.5" customHeight="1">
      <c r="A80" s="216"/>
      <c r="B80" s="218"/>
      <c r="C80" s="325" t="s">
        <v>159</v>
      </c>
      <c r="D80" s="325"/>
      <c r="E80" s="325"/>
      <c r="F80" s="325"/>
      <c r="G80" s="325"/>
      <c r="H80" s="325"/>
      <c r="I80" s="325"/>
      <c r="J80" s="325"/>
      <c r="K80" s="325"/>
      <c r="L80" s="325"/>
      <c r="M80" s="217"/>
    </row>
    <row r="81" spans="1:13" s="212" customFormat="1" ht="15" thickBot="1">
      <c r="A81" s="222"/>
      <c r="B81" s="223"/>
      <c r="C81" s="223"/>
      <c r="D81" s="211"/>
      <c r="E81" s="211"/>
      <c r="F81" s="211"/>
      <c r="G81" s="211"/>
      <c r="H81" s="211"/>
      <c r="I81" s="211"/>
      <c r="J81" s="211"/>
      <c r="K81" s="211"/>
      <c r="L81" s="211"/>
      <c r="M81" s="224"/>
    </row>
    <row r="82" s="212" customFormat="1" ht="14.25"/>
  </sheetData>
  <sheetProtection password="8694" sheet="1" objects="1" scenarios="1"/>
  <mergeCells count="31">
    <mergeCell ref="C45:L45"/>
    <mergeCell ref="C47:L47"/>
    <mergeCell ref="C48:L48"/>
    <mergeCell ref="C49:L49"/>
    <mergeCell ref="C80:L80"/>
    <mergeCell ref="D65:L65"/>
    <mergeCell ref="C67:H67"/>
    <mergeCell ref="C72:H72"/>
    <mergeCell ref="C75:H75"/>
    <mergeCell ref="C77:L77"/>
    <mergeCell ref="C79:H79"/>
    <mergeCell ref="B54:L54"/>
    <mergeCell ref="C56:H56"/>
    <mergeCell ref="C57:L57"/>
    <mergeCell ref="C59:H59"/>
    <mergeCell ref="C60:L60"/>
    <mergeCell ref="C62:H62"/>
    <mergeCell ref="B2:L2"/>
    <mergeCell ref="C4:L4"/>
    <mergeCell ref="C6:L6"/>
    <mergeCell ref="C8:L8"/>
    <mergeCell ref="C9:L9"/>
    <mergeCell ref="C13:L13"/>
    <mergeCell ref="C17:L17"/>
    <mergeCell ref="C19:L19"/>
    <mergeCell ref="C44:L44"/>
    <mergeCell ref="C14:L14"/>
    <mergeCell ref="C16:L16"/>
    <mergeCell ref="C23:L23"/>
    <mergeCell ref="C31:L31"/>
    <mergeCell ref="C36:L3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6"/>
  <dimension ref="A1:O62"/>
  <sheetViews>
    <sheetView showGridLines="0" zoomScalePageLayoutView="0" workbookViewId="0" topLeftCell="A1">
      <selection activeCell="G8" sqref="G8"/>
    </sheetView>
  </sheetViews>
  <sheetFormatPr defaultColWidth="11.421875" defaultRowHeight="15"/>
  <cols>
    <col min="1" max="1" width="2.7109375" style="191" customWidth="1"/>
    <col min="2" max="2" width="4.7109375" style="191" customWidth="1"/>
    <col min="3" max="3" width="5.28125" style="191" customWidth="1"/>
    <col min="4" max="4" width="6.7109375" style="191" customWidth="1"/>
    <col min="5" max="5" width="15.7109375" style="191" customWidth="1"/>
    <col min="6" max="6" width="82.7109375" style="191" customWidth="1"/>
    <col min="7" max="7" width="15.7109375" style="191" customWidth="1"/>
    <col min="8" max="8" width="12.7109375" style="191" customWidth="1"/>
    <col min="9" max="9" width="15.7109375" style="191" customWidth="1"/>
    <col min="10" max="10" width="2.7109375" style="191" customWidth="1"/>
    <col min="11" max="16384" width="11.421875" style="191" customWidth="1"/>
  </cols>
  <sheetData>
    <row r="1" spans="1:10" ht="12">
      <c r="A1" s="54"/>
      <c r="B1" s="197"/>
      <c r="C1" s="197"/>
      <c r="D1" s="197"/>
      <c r="E1" s="197"/>
      <c r="F1" s="197"/>
      <c r="G1" s="197"/>
      <c r="H1" s="31"/>
      <c r="I1" s="31"/>
      <c r="J1" s="32"/>
    </row>
    <row r="2" spans="1:15" s="192" customFormat="1" ht="25.5" customHeight="1">
      <c r="A2" s="57"/>
      <c r="B2" s="342" t="s">
        <v>109</v>
      </c>
      <c r="C2" s="342"/>
      <c r="D2" s="342"/>
      <c r="E2" s="342"/>
      <c r="F2" s="274"/>
      <c r="G2" s="198"/>
      <c r="H2" s="198"/>
      <c r="I2" s="198"/>
      <c r="J2" s="58"/>
      <c r="K2" s="191"/>
      <c r="L2" s="191"/>
      <c r="M2" s="191"/>
      <c r="N2" s="191"/>
      <c r="O2" s="191"/>
    </row>
    <row r="3" spans="1:15" s="192" customFormat="1" ht="25.5" customHeight="1">
      <c r="A3" s="57"/>
      <c r="B3" s="342" t="s">
        <v>104</v>
      </c>
      <c r="C3" s="342"/>
      <c r="D3" s="342"/>
      <c r="E3" s="342"/>
      <c r="F3" s="275"/>
      <c r="G3" s="198"/>
      <c r="H3" s="198"/>
      <c r="I3" s="198"/>
      <c r="J3" s="58"/>
      <c r="K3" s="191"/>
      <c r="L3" s="191"/>
      <c r="M3" s="191"/>
      <c r="N3" s="191"/>
      <c r="O3" s="191"/>
    </row>
    <row r="4" spans="1:15" s="192" customFormat="1" ht="12">
      <c r="A4" s="57"/>
      <c r="B4" s="198"/>
      <c r="C4" s="198"/>
      <c r="D4" s="198"/>
      <c r="E4" s="198"/>
      <c r="F4" s="198"/>
      <c r="G4" s="198"/>
      <c r="H4" s="198"/>
      <c r="I4" s="198"/>
      <c r="J4" s="58"/>
      <c r="K4" s="191"/>
      <c r="L4" s="191"/>
      <c r="M4" s="191"/>
      <c r="N4" s="191"/>
      <c r="O4" s="191"/>
    </row>
    <row r="5" spans="1:10" ht="38.25" customHeight="1">
      <c r="A5" s="200"/>
      <c r="B5" s="335" t="s">
        <v>53</v>
      </c>
      <c r="C5" s="335"/>
      <c r="D5" s="335"/>
      <c r="E5" s="335"/>
      <c r="F5" s="335"/>
      <c r="G5" s="335"/>
      <c r="H5" s="335"/>
      <c r="I5" s="335"/>
      <c r="J5" s="201"/>
    </row>
    <row r="6" spans="1:10" ht="12.75">
      <c r="A6" s="200"/>
      <c r="B6" s="40"/>
      <c r="C6" s="199"/>
      <c r="D6" s="199"/>
      <c r="E6" s="199"/>
      <c r="F6" s="199"/>
      <c r="G6" s="199"/>
      <c r="H6" s="199"/>
      <c r="I6" s="199"/>
      <c r="J6" s="201"/>
    </row>
    <row r="7" spans="1:10" s="232" customFormat="1" ht="12.75">
      <c r="A7" s="230"/>
      <c r="B7" s="432" t="s">
        <v>13</v>
      </c>
      <c r="C7" s="433"/>
      <c r="D7" s="433"/>
      <c r="E7" s="433"/>
      <c r="F7" s="434"/>
      <c r="G7" s="231" t="s">
        <v>14</v>
      </c>
      <c r="H7" s="231" t="s">
        <v>15</v>
      </c>
      <c r="I7" s="231" t="s">
        <v>16</v>
      </c>
      <c r="J7" s="12"/>
    </row>
    <row r="8" spans="1:10" ht="12">
      <c r="A8" s="200"/>
      <c r="B8" s="233">
        <v>63</v>
      </c>
      <c r="C8" s="234" t="s">
        <v>17</v>
      </c>
      <c r="D8" s="234"/>
      <c r="E8" s="234"/>
      <c r="F8" s="235"/>
      <c r="G8" s="292"/>
      <c r="H8" s="236"/>
      <c r="I8" s="292"/>
      <c r="J8" s="201"/>
    </row>
    <row r="9" spans="1:10" ht="12">
      <c r="A9" s="200"/>
      <c r="B9" s="237"/>
      <c r="C9" s="46">
        <v>631</v>
      </c>
      <c r="D9" s="46" t="s">
        <v>18</v>
      </c>
      <c r="E9" s="46"/>
      <c r="F9" s="238"/>
      <c r="G9" s="293"/>
      <c r="H9" s="239"/>
      <c r="I9" s="296"/>
      <c r="J9" s="201"/>
    </row>
    <row r="10" spans="1:10" ht="12">
      <c r="A10" s="200"/>
      <c r="B10" s="237"/>
      <c r="C10" s="46"/>
      <c r="D10" s="46">
        <v>6311</v>
      </c>
      <c r="E10" s="46" t="s">
        <v>19</v>
      </c>
      <c r="F10" s="238"/>
      <c r="G10" s="293"/>
      <c r="H10" s="239"/>
      <c r="I10" s="296"/>
      <c r="J10" s="201"/>
    </row>
    <row r="11" spans="1:10" ht="12">
      <c r="A11" s="200"/>
      <c r="B11" s="237"/>
      <c r="C11" s="46"/>
      <c r="D11" s="46"/>
      <c r="E11" s="46" t="s">
        <v>124</v>
      </c>
      <c r="F11" s="238"/>
      <c r="G11" s="293"/>
      <c r="H11" s="239"/>
      <c r="I11" s="296"/>
      <c r="J11" s="201"/>
    </row>
    <row r="12" spans="1:10" ht="12">
      <c r="A12" s="200"/>
      <c r="B12" s="237"/>
      <c r="C12" s="46"/>
      <c r="D12" s="46"/>
      <c r="E12" s="46" t="s">
        <v>125</v>
      </c>
      <c r="F12" s="238"/>
      <c r="G12" s="293"/>
      <c r="H12" s="239"/>
      <c r="I12" s="296"/>
      <c r="J12" s="201"/>
    </row>
    <row r="13" spans="1:10" ht="12">
      <c r="A13" s="200"/>
      <c r="B13" s="237"/>
      <c r="C13" s="46"/>
      <c r="D13" s="46"/>
      <c r="E13" s="46" t="s">
        <v>126</v>
      </c>
      <c r="F13" s="238"/>
      <c r="G13" s="293"/>
      <c r="H13" s="239"/>
      <c r="I13" s="296"/>
      <c r="J13" s="201"/>
    </row>
    <row r="14" spans="1:10" ht="12">
      <c r="A14" s="200"/>
      <c r="B14" s="237"/>
      <c r="C14" s="46"/>
      <c r="D14" s="46"/>
      <c r="E14" s="46" t="s">
        <v>127</v>
      </c>
      <c r="F14" s="238"/>
      <c r="G14" s="293"/>
      <c r="H14" s="239"/>
      <c r="I14" s="296"/>
      <c r="J14" s="201"/>
    </row>
    <row r="15" spans="1:10" ht="12">
      <c r="A15" s="200"/>
      <c r="B15" s="237"/>
      <c r="C15" s="46"/>
      <c r="D15" s="46">
        <v>6312</v>
      </c>
      <c r="E15" s="46" t="s">
        <v>20</v>
      </c>
      <c r="F15" s="238"/>
      <c r="G15" s="293"/>
      <c r="H15" s="239"/>
      <c r="I15" s="296"/>
      <c r="J15" s="201"/>
    </row>
    <row r="16" spans="1:10" ht="12">
      <c r="A16" s="200"/>
      <c r="B16" s="237"/>
      <c r="C16" s="46"/>
      <c r="D16" s="46">
        <v>6318</v>
      </c>
      <c r="E16" s="46" t="s">
        <v>21</v>
      </c>
      <c r="F16" s="238"/>
      <c r="G16" s="293"/>
      <c r="H16" s="239"/>
      <c r="I16" s="296"/>
      <c r="J16" s="201"/>
    </row>
    <row r="17" spans="1:10" ht="12.75" customHeight="1">
      <c r="A17" s="200"/>
      <c r="B17" s="237"/>
      <c r="C17" s="46"/>
      <c r="D17" s="46"/>
      <c r="E17" s="437" t="s">
        <v>133</v>
      </c>
      <c r="F17" s="438"/>
      <c r="G17" s="293"/>
      <c r="H17" s="239"/>
      <c r="I17" s="296"/>
      <c r="J17" s="201"/>
    </row>
    <row r="18" spans="1:10" ht="12">
      <c r="A18" s="200"/>
      <c r="B18" s="237"/>
      <c r="C18" s="46">
        <v>633</v>
      </c>
      <c r="D18" s="46" t="s">
        <v>22</v>
      </c>
      <c r="E18" s="46"/>
      <c r="F18" s="238"/>
      <c r="G18" s="293"/>
      <c r="H18" s="239"/>
      <c r="I18" s="296"/>
      <c r="J18" s="201"/>
    </row>
    <row r="19" spans="1:10" ht="12">
      <c r="A19" s="200"/>
      <c r="B19" s="237"/>
      <c r="C19" s="46"/>
      <c r="D19" s="46">
        <v>6331</v>
      </c>
      <c r="E19" s="46" t="s">
        <v>23</v>
      </c>
      <c r="F19" s="238"/>
      <c r="G19" s="293"/>
      <c r="H19" s="239"/>
      <c r="I19" s="296"/>
      <c r="J19" s="201"/>
    </row>
    <row r="20" spans="1:10" ht="12">
      <c r="A20" s="200"/>
      <c r="B20" s="237"/>
      <c r="C20" s="46"/>
      <c r="D20" s="46">
        <v>6332</v>
      </c>
      <c r="E20" s="46" t="s">
        <v>24</v>
      </c>
      <c r="F20" s="238"/>
      <c r="G20" s="293"/>
      <c r="H20" s="239"/>
      <c r="I20" s="296"/>
      <c r="J20" s="201"/>
    </row>
    <row r="21" spans="1:10" ht="12">
      <c r="A21" s="200"/>
      <c r="B21" s="237"/>
      <c r="C21" s="46"/>
      <c r="D21" s="46">
        <v>6333</v>
      </c>
      <c r="E21" s="46" t="s">
        <v>25</v>
      </c>
      <c r="F21" s="238"/>
      <c r="G21" s="293"/>
      <c r="H21" s="239"/>
      <c r="I21" s="296"/>
      <c r="J21" s="201"/>
    </row>
    <row r="22" spans="1:10" ht="12">
      <c r="A22" s="200"/>
      <c r="B22" s="237"/>
      <c r="C22" s="46"/>
      <c r="D22" s="46">
        <v>6338</v>
      </c>
      <c r="E22" s="46" t="s">
        <v>21</v>
      </c>
      <c r="F22" s="238"/>
      <c r="G22" s="293"/>
      <c r="H22" s="239"/>
      <c r="I22" s="296"/>
      <c r="J22" s="201"/>
    </row>
    <row r="23" spans="1:10" ht="12">
      <c r="A23" s="200"/>
      <c r="B23" s="237"/>
      <c r="C23" s="46"/>
      <c r="D23" s="46"/>
      <c r="E23" s="46" t="s">
        <v>26</v>
      </c>
      <c r="F23" s="238"/>
      <c r="G23" s="293"/>
      <c r="H23" s="239"/>
      <c r="I23" s="296"/>
      <c r="J23" s="201"/>
    </row>
    <row r="24" spans="1:10" ht="12.75" customHeight="1">
      <c r="A24" s="200"/>
      <c r="B24" s="240"/>
      <c r="C24" s="241"/>
      <c r="D24" s="241"/>
      <c r="E24" s="435" t="s">
        <v>133</v>
      </c>
      <c r="F24" s="436"/>
      <c r="G24" s="294"/>
      <c r="H24" s="242"/>
      <c r="I24" s="296"/>
      <c r="J24" s="201"/>
    </row>
    <row r="25" spans="1:10" ht="12">
      <c r="A25" s="200"/>
      <c r="B25" s="233">
        <v>645</v>
      </c>
      <c r="C25" s="234" t="s">
        <v>1</v>
      </c>
      <c r="D25" s="234"/>
      <c r="E25" s="234"/>
      <c r="F25" s="235"/>
      <c r="G25" s="292"/>
      <c r="H25" s="236"/>
      <c r="I25" s="292"/>
      <c r="J25" s="201"/>
    </row>
    <row r="26" spans="1:10" ht="12">
      <c r="A26" s="200"/>
      <c r="B26" s="237"/>
      <c r="C26" s="46">
        <v>6451</v>
      </c>
      <c r="D26" s="46" t="s">
        <v>27</v>
      </c>
      <c r="E26" s="46"/>
      <c r="F26" s="238"/>
      <c r="G26" s="293"/>
      <c r="H26" s="239"/>
      <c r="I26" s="296"/>
      <c r="J26" s="201"/>
    </row>
    <row r="27" spans="1:10" ht="12">
      <c r="A27" s="200"/>
      <c r="B27" s="237"/>
      <c r="C27" s="46"/>
      <c r="D27" s="46">
        <v>64511</v>
      </c>
      <c r="E27" s="46" t="s">
        <v>28</v>
      </c>
      <c r="F27" s="238"/>
      <c r="G27" s="293"/>
      <c r="H27" s="239"/>
      <c r="I27" s="296"/>
      <c r="J27" s="201"/>
    </row>
    <row r="28" spans="1:10" ht="12">
      <c r="A28" s="200"/>
      <c r="B28" s="237"/>
      <c r="C28" s="46"/>
      <c r="D28" s="46"/>
      <c r="E28" s="46" t="s">
        <v>29</v>
      </c>
      <c r="F28" s="238"/>
      <c r="G28" s="293"/>
      <c r="H28" s="239"/>
      <c r="I28" s="296"/>
      <c r="J28" s="201"/>
    </row>
    <row r="29" spans="1:10" ht="12">
      <c r="A29" s="200"/>
      <c r="B29" s="237"/>
      <c r="C29" s="46"/>
      <c r="D29" s="46"/>
      <c r="E29" s="46" t="s">
        <v>30</v>
      </c>
      <c r="F29" s="238"/>
      <c r="G29" s="293"/>
      <c r="H29" s="239"/>
      <c r="I29" s="296"/>
      <c r="J29" s="201"/>
    </row>
    <row r="30" spans="1:10" ht="12">
      <c r="A30" s="200"/>
      <c r="B30" s="237"/>
      <c r="C30" s="46"/>
      <c r="D30" s="46"/>
      <c r="E30" s="46" t="s">
        <v>31</v>
      </c>
      <c r="F30" s="238"/>
      <c r="G30" s="293"/>
      <c r="H30" s="239"/>
      <c r="I30" s="296"/>
      <c r="J30" s="201"/>
    </row>
    <row r="31" spans="1:10" ht="12">
      <c r="A31" s="200"/>
      <c r="B31" s="237"/>
      <c r="C31" s="46"/>
      <c r="D31" s="46">
        <v>64512</v>
      </c>
      <c r="E31" s="46" t="s">
        <v>32</v>
      </c>
      <c r="F31" s="238"/>
      <c r="G31" s="293"/>
      <c r="H31" s="239"/>
      <c r="I31" s="296"/>
      <c r="J31" s="201"/>
    </row>
    <row r="32" spans="1:10" ht="12">
      <c r="A32" s="200"/>
      <c r="B32" s="237"/>
      <c r="C32" s="46"/>
      <c r="D32" s="46">
        <v>64513</v>
      </c>
      <c r="E32" s="46" t="s">
        <v>33</v>
      </c>
      <c r="F32" s="238"/>
      <c r="G32" s="293"/>
      <c r="H32" s="239"/>
      <c r="I32" s="296"/>
      <c r="J32" s="201"/>
    </row>
    <row r="33" spans="1:10" ht="12">
      <c r="A33" s="200"/>
      <c r="B33" s="237"/>
      <c r="C33" s="46"/>
      <c r="D33" s="46">
        <v>64514</v>
      </c>
      <c r="E33" s="46" t="s">
        <v>34</v>
      </c>
      <c r="F33" s="238"/>
      <c r="G33" s="293"/>
      <c r="H33" s="239"/>
      <c r="I33" s="296"/>
      <c r="J33" s="201"/>
    </row>
    <row r="34" spans="1:10" ht="12">
      <c r="A34" s="200"/>
      <c r="B34" s="237"/>
      <c r="C34" s="46"/>
      <c r="D34" s="46">
        <v>64515</v>
      </c>
      <c r="E34" s="46" t="s">
        <v>35</v>
      </c>
      <c r="F34" s="238"/>
      <c r="G34" s="293"/>
      <c r="H34" s="239"/>
      <c r="I34" s="296"/>
      <c r="J34" s="201"/>
    </row>
    <row r="35" spans="1:10" ht="12">
      <c r="A35" s="200"/>
      <c r="B35" s="237"/>
      <c r="C35" s="46"/>
      <c r="D35" s="46">
        <v>64518</v>
      </c>
      <c r="E35" s="46" t="s">
        <v>36</v>
      </c>
      <c r="F35" s="238"/>
      <c r="G35" s="293"/>
      <c r="H35" s="239"/>
      <c r="I35" s="296"/>
      <c r="J35" s="201"/>
    </row>
    <row r="36" spans="1:10" ht="12">
      <c r="A36" s="200"/>
      <c r="B36" s="237"/>
      <c r="C36" s="46">
        <v>6452</v>
      </c>
      <c r="D36" s="46" t="s">
        <v>37</v>
      </c>
      <c r="E36" s="46"/>
      <c r="F36" s="238"/>
      <c r="G36" s="293"/>
      <c r="H36" s="239"/>
      <c r="I36" s="296"/>
      <c r="J36" s="201"/>
    </row>
    <row r="37" spans="1:10" ht="12">
      <c r="A37" s="200"/>
      <c r="B37" s="237"/>
      <c r="C37" s="46"/>
      <c r="D37" s="46">
        <v>64521</v>
      </c>
      <c r="E37" s="46" t="s">
        <v>28</v>
      </c>
      <c r="F37" s="238"/>
      <c r="G37" s="293"/>
      <c r="H37" s="239"/>
      <c r="I37" s="296"/>
      <c r="J37" s="201"/>
    </row>
    <row r="38" spans="1:10" ht="12">
      <c r="A38" s="200"/>
      <c r="B38" s="237"/>
      <c r="C38" s="46"/>
      <c r="D38" s="46"/>
      <c r="E38" s="46" t="s">
        <v>29</v>
      </c>
      <c r="F38" s="238"/>
      <c r="G38" s="293"/>
      <c r="H38" s="239"/>
      <c r="I38" s="296"/>
      <c r="J38" s="201"/>
    </row>
    <row r="39" spans="1:10" ht="12">
      <c r="A39" s="200"/>
      <c r="B39" s="237"/>
      <c r="C39" s="46"/>
      <c r="D39" s="46"/>
      <c r="E39" s="46" t="s">
        <v>30</v>
      </c>
      <c r="F39" s="238"/>
      <c r="G39" s="293"/>
      <c r="H39" s="239"/>
      <c r="I39" s="296"/>
      <c r="J39" s="201"/>
    </row>
    <row r="40" spans="1:10" ht="12">
      <c r="A40" s="200"/>
      <c r="B40" s="237"/>
      <c r="C40" s="46"/>
      <c r="D40" s="46"/>
      <c r="E40" s="46" t="s">
        <v>31</v>
      </c>
      <c r="F40" s="238"/>
      <c r="G40" s="293"/>
      <c r="H40" s="239"/>
      <c r="I40" s="296"/>
      <c r="J40" s="201"/>
    </row>
    <row r="41" spans="1:10" ht="12">
      <c r="A41" s="200"/>
      <c r="B41" s="237"/>
      <c r="C41" s="46"/>
      <c r="D41" s="46">
        <v>64522</v>
      </c>
      <c r="E41" s="46" t="s">
        <v>32</v>
      </c>
      <c r="F41" s="238"/>
      <c r="G41" s="293"/>
      <c r="H41" s="239"/>
      <c r="I41" s="296"/>
      <c r="J41" s="201"/>
    </row>
    <row r="42" spans="1:10" ht="12">
      <c r="A42" s="200"/>
      <c r="B42" s="237"/>
      <c r="C42" s="46"/>
      <c r="D42" s="46">
        <v>64523</v>
      </c>
      <c r="E42" s="46" t="s">
        <v>33</v>
      </c>
      <c r="F42" s="238"/>
      <c r="G42" s="293"/>
      <c r="H42" s="239"/>
      <c r="I42" s="296"/>
      <c r="J42" s="201"/>
    </row>
    <row r="43" spans="1:10" ht="12">
      <c r="A43" s="200"/>
      <c r="B43" s="237"/>
      <c r="C43" s="46"/>
      <c r="D43" s="46">
        <v>64524</v>
      </c>
      <c r="E43" s="46" t="s">
        <v>34</v>
      </c>
      <c r="F43" s="238"/>
      <c r="G43" s="293"/>
      <c r="H43" s="239"/>
      <c r="I43" s="296"/>
      <c r="J43" s="201"/>
    </row>
    <row r="44" spans="1:10" ht="12">
      <c r="A44" s="200"/>
      <c r="B44" s="237"/>
      <c r="C44" s="46"/>
      <c r="D44" s="46">
        <v>64525</v>
      </c>
      <c r="E44" s="46" t="s">
        <v>35</v>
      </c>
      <c r="F44" s="238"/>
      <c r="G44" s="293"/>
      <c r="H44" s="239"/>
      <c r="I44" s="296"/>
      <c r="J44" s="201"/>
    </row>
    <row r="45" spans="1:10" ht="12">
      <c r="A45" s="200"/>
      <c r="B45" s="237"/>
      <c r="C45" s="46"/>
      <c r="D45" s="46">
        <v>64528</v>
      </c>
      <c r="E45" s="46" t="s">
        <v>36</v>
      </c>
      <c r="F45" s="238"/>
      <c r="G45" s="293"/>
      <c r="H45" s="239"/>
      <c r="I45" s="296"/>
      <c r="J45" s="201"/>
    </row>
    <row r="46" spans="1:10" ht="12">
      <c r="A46" s="200"/>
      <c r="B46" s="240"/>
      <c r="C46" s="241">
        <v>6459</v>
      </c>
      <c r="D46" s="241" t="s">
        <v>38</v>
      </c>
      <c r="E46" s="241"/>
      <c r="F46" s="243"/>
      <c r="G46" s="294"/>
      <c r="H46" s="242"/>
      <c r="I46" s="296"/>
      <c r="J46" s="201"/>
    </row>
    <row r="47" spans="1:10" ht="12">
      <c r="A47" s="200"/>
      <c r="B47" s="233">
        <v>647</v>
      </c>
      <c r="C47" s="234" t="s">
        <v>2</v>
      </c>
      <c r="D47" s="234"/>
      <c r="E47" s="234"/>
      <c r="F47" s="235"/>
      <c r="G47" s="292"/>
      <c r="H47" s="236"/>
      <c r="I47" s="292"/>
      <c r="J47" s="201"/>
    </row>
    <row r="48" spans="1:10" ht="12">
      <c r="A48" s="200"/>
      <c r="B48" s="237"/>
      <c r="C48" s="46"/>
      <c r="D48" s="46">
        <v>6471</v>
      </c>
      <c r="E48" s="46" t="s">
        <v>39</v>
      </c>
      <c r="F48" s="238"/>
      <c r="G48" s="293"/>
      <c r="H48" s="239"/>
      <c r="I48" s="296"/>
      <c r="J48" s="201"/>
    </row>
    <row r="49" spans="1:10" ht="12">
      <c r="A49" s="200"/>
      <c r="B49" s="237"/>
      <c r="C49" s="46"/>
      <c r="D49" s="46">
        <v>6472</v>
      </c>
      <c r="E49" s="46" t="s">
        <v>40</v>
      </c>
      <c r="F49" s="238"/>
      <c r="G49" s="293"/>
      <c r="H49" s="239"/>
      <c r="I49" s="296"/>
      <c r="J49" s="201"/>
    </row>
    <row r="50" spans="1:10" ht="12">
      <c r="A50" s="200"/>
      <c r="B50" s="237"/>
      <c r="C50" s="46"/>
      <c r="D50" s="46">
        <v>6473</v>
      </c>
      <c r="E50" s="46" t="s">
        <v>41</v>
      </c>
      <c r="F50" s="238"/>
      <c r="G50" s="293"/>
      <c r="H50" s="239"/>
      <c r="I50" s="296"/>
      <c r="J50" s="201"/>
    </row>
    <row r="51" spans="1:10" ht="12">
      <c r="A51" s="200"/>
      <c r="B51" s="237"/>
      <c r="C51" s="46"/>
      <c r="D51" s="46">
        <v>6474</v>
      </c>
      <c r="E51" s="46" t="s">
        <v>42</v>
      </c>
      <c r="F51" s="238"/>
      <c r="G51" s="293"/>
      <c r="H51" s="239"/>
      <c r="I51" s="296"/>
      <c r="J51" s="201"/>
    </row>
    <row r="52" spans="1:10" ht="12">
      <c r="A52" s="200"/>
      <c r="B52" s="237"/>
      <c r="C52" s="46"/>
      <c r="D52" s="46">
        <v>6475</v>
      </c>
      <c r="E52" s="46" t="s">
        <v>43</v>
      </c>
      <c r="F52" s="238"/>
      <c r="G52" s="293"/>
      <c r="H52" s="239"/>
      <c r="I52" s="296"/>
      <c r="J52" s="201"/>
    </row>
    <row r="53" spans="1:10" ht="12">
      <c r="A53" s="200"/>
      <c r="B53" s="237"/>
      <c r="C53" s="46"/>
      <c r="D53" s="46">
        <v>6478</v>
      </c>
      <c r="E53" s="46" t="s">
        <v>0</v>
      </c>
      <c r="F53" s="238"/>
      <c r="G53" s="293"/>
      <c r="H53" s="239"/>
      <c r="I53" s="296"/>
      <c r="J53" s="201"/>
    </row>
    <row r="54" spans="1:10" ht="12">
      <c r="A54" s="200"/>
      <c r="B54" s="237"/>
      <c r="C54" s="46"/>
      <c r="D54" s="46"/>
      <c r="E54" s="46">
        <v>64781</v>
      </c>
      <c r="F54" s="238" t="s">
        <v>44</v>
      </c>
      <c r="G54" s="293"/>
      <c r="H54" s="239"/>
      <c r="I54" s="296"/>
      <c r="J54" s="201"/>
    </row>
    <row r="55" spans="1:10" ht="12">
      <c r="A55" s="200"/>
      <c r="B55" s="237"/>
      <c r="C55" s="46"/>
      <c r="D55" s="46"/>
      <c r="E55" s="46">
        <v>64783</v>
      </c>
      <c r="F55" s="238" t="s">
        <v>45</v>
      </c>
      <c r="G55" s="293"/>
      <c r="H55" s="239"/>
      <c r="I55" s="296"/>
      <c r="J55" s="201"/>
    </row>
    <row r="56" spans="1:10" ht="12">
      <c r="A56" s="200"/>
      <c r="B56" s="237"/>
      <c r="C56" s="46"/>
      <c r="D56" s="46"/>
      <c r="E56" s="46">
        <v>64784</v>
      </c>
      <c r="F56" s="238" t="s">
        <v>46</v>
      </c>
      <c r="G56" s="293"/>
      <c r="H56" s="239"/>
      <c r="I56" s="296"/>
      <c r="J56" s="201"/>
    </row>
    <row r="57" spans="1:10" ht="12">
      <c r="A57" s="200"/>
      <c r="B57" s="237"/>
      <c r="C57" s="46"/>
      <c r="D57" s="46"/>
      <c r="E57" s="46"/>
      <c r="F57" s="238" t="s">
        <v>47</v>
      </c>
      <c r="G57" s="293"/>
      <c r="H57" s="239"/>
      <c r="I57" s="296"/>
      <c r="J57" s="201"/>
    </row>
    <row r="58" spans="1:10" ht="12">
      <c r="A58" s="200"/>
      <c r="B58" s="237"/>
      <c r="C58" s="46"/>
      <c r="D58" s="46"/>
      <c r="E58" s="46">
        <v>64788</v>
      </c>
      <c r="F58" s="225" t="s">
        <v>133</v>
      </c>
      <c r="G58" s="293"/>
      <c r="H58" s="239"/>
      <c r="I58" s="296"/>
      <c r="J58" s="201"/>
    </row>
    <row r="59" spans="1:10" ht="12">
      <c r="A59" s="200"/>
      <c r="B59" s="237"/>
      <c r="C59" s="46"/>
      <c r="D59" s="46">
        <v>6479</v>
      </c>
      <c r="E59" s="46" t="s">
        <v>48</v>
      </c>
      <c r="F59" s="238"/>
      <c r="G59" s="293"/>
      <c r="H59" s="239"/>
      <c r="I59" s="296"/>
      <c r="J59" s="201"/>
    </row>
    <row r="60" spans="1:10" ht="12">
      <c r="A60" s="200"/>
      <c r="B60" s="266" t="s">
        <v>184</v>
      </c>
      <c r="C60" s="267"/>
      <c r="D60" s="267"/>
      <c r="E60" s="267"/>
      <c r="F60" s="268"/>
      <c r="G60" s="295"/>
      <c r="H60" s="244"/>
      <c r="I60" s="295"/>
      <c r="J60" s="201"/>
    </row>
    <row r="61" spans="1:10" ht="12">
      <c r="A61" s="200"/>
      <c r="B61" s="199" t="s">
        <v>131</v>
      </c>
      <c r="C61" s="199"/>
      <c r="D61" s="199"/>
      <c r="E61" s="199"/>
      <c r="F61" s="199"/>
      <c r="G61" s="199"/>
      <c r="H61" s="199"/>
      <c r="I61" s="199"/>
      <c r="J61" s="201"/>
    </row>
    <row r="62" spans="1:10" ht="12.75" thickBot="1">
      <c r="A62" s="37"/>
      <c r="B62" s="204"/>
      <c r="C62" s="204"/>
      <c r="D62" s="204"/>
      <c r="E62" s="204"/>
      <c r="F62" s="204"/>
      <c r="G62" s="204"/>
      <c r="H62" s="204"/>
      <c r="I62" s="204"/>
      <c r="J62" s="38"/>
    </row>
  </sheetData>
  <sheetProtection password="8694" sheet="1" objects="1" scenarios="1"/>
  <mergeCells count="6">
    <mergeCell ref="B7:F7"/>
    <mergeCell ref="B5:I5"/>
    <mergeCell ref="B2:E2"/>
    <mergeCell ref="B3:E3"/>
    <mergeCell ref="E24:F24"/>
    <mergeCell ref="E17:F17"/>
  </mergeCells>
  <dataValidations count="1">
    <dataValidation type="decimal" operator="greaterThanOrEqual" allowBlank="1" showInputMessage="1" showErrorMessage="1" error="Veuillez saisir un nombre." sqref="G8:I60">
      <formula1>0</formula1>
    </dataValidation>
  </dataValidation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  <headerFooter>
    <oddFooter>&amp;R&amp;"Arial,Normal"&amp;8&amp;F /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8"/>
  <dimension ref="A1:N143"/>
  <sheetViews>
    <sheetView showGridLines="0" zoomScalePageLayoutView="0" workbookViewId="0" topLeftCell="A1">
      <selection activeCell="B13" sqref="B13"/>
    </sheetView>
  </sheetViews>
  <sheetFormatPr defaultColWidth="11.421875" defaultRowHeight="15"/>
  <cols>
    <col min="1" max="1" width="6.8515625" style="191" customWidth="1"/>
    <col min="2" max="2" width="44.421875" style="191" customWidth="1"/>
    <col min="3" max="4" width="12.7109375" style="193" customWidth="1"/>
    <col min="5" max="8" width="12.7109375" style="191" customWidth="1"/>
    <col min="9" max="13" width="14.57421875" style="191" customWidth="1"/>
    <col min="14" max="14" width="2.7109375" style="191" customWidth="1"/>
    <col min="15" max="16384" width="11.421875" style="191" customWidth="1"/>
  </cols>
  <sheetData>
    <row r="1" spans="1:14" ht="12">
      <c r="A1" s="54"/>
      <c r="B1" s="197"/>
      <c r="C1" s="141"/>
      <c r="D1" s="141"/>
      <c r="E1" s="197"/>
      <c r="F1" s="197"/>
      <c r="G1" s="197"/>
      <c r="H1" s="197"/>
      <c r="I1" s="197"/>
      <c r="J1" s="31"/>
      <c r="K1" s="31"/>
      <c r="L1" s="31"/>
      <c r="M1" s="31"/>
      <c r="N1" s="32"/>
    </row>
    <row r="2" spans="1:14" s="192" customFormat="1" ht="25.5" customHeight="1">
      <c r="A2" s="57"/>
      <c r="B2" s="342" t="s">
        <v>173</v>
      </c>
      <c r="C2" s="342"/>
      <c r="D2" s="439"/>
      <c r="E2" s="440"/>
      <c r="F2" s="441"/>
      <c r="G2" s="207"/>
      <c r="H2" s="198"/>
      <c r="I2" s="198"/>
      <c r="J2" s="198"/>
      <c r="K2" s="198"/>
      <c r="L2" s="198"/>
      <c r="M2" s="198"/>
      <c r="N2" s="58"/>
    </row>
    <row r="3" spans="1:14" s="192" customFormat="1" ht="25.5" customHeight="1">
      <c r="A3" s="57"/>
      <c r="B3" s="442" t="s">
        <v>169</v>
      </c>
      <c r="C3" s="443"/>
      <c r="D3" s="444"/>
      <c r="E3" s="445"/>
      <c r="F3" s="446"/>
      <c r="G3" s="207"/>
      <c r="H3" s="198"/>
      <c r="I3" s="198"/>
      <c r="J3" s="198"/>
      <c r="K3" s="198"/>
      <c r="L3" s="198"/>
      <c r="M3" s="198"/>
      <c r="N3" s="58"/>
    </row>
    <row r="4" spans="1:14" s="192" customFormat="1" ht="25.5" customHeight="1">
      <c r="A4" s="57"/>
      <c r="B4" s="342" t="s">
        <v>172</v>
      </c>
      <c r="C4" s="342"/>
      <c r="D4" s="444"/>
      <c r="E4" s="445"/>
      <c r="F4" s="446"/>
      <c r="G4" s="226"/>
      <c r="H4" s="198"/>
      <c r="I4" s="198"/>
      <c r="J4" s="198"/>
      <c r="K4" s="198"/>
      <c r="L4" s="198"/>
      <c r="M4" s="198"/>
      <c r="N4" s="58"/>
    </row>
    <row r="5" spans="1:14" s="192" customFormat="1" ht="12">
      <c r="A5" s="57"/>
      <c r="B5" s="59"/>
      <c r="C5" s="142"/>
      <c r="D5" s="142"/>
      <c r="E5" s="60"/>
      <c r="F5" s="60"/>
      <c r="G5" s="60"/>
      <c r="H5" s="198"/>
      <c r="I5" s="198"/>
      <c r="J5" s="198"/>
      <c r="K5" s="198"/>
      <c r="L5" s="198"/>
      <c r="M5" s="198"/>
      <c r="N5" s="58"/>
    </row>
    <row r="6" spans="1:14" ht="38.25" customHeight="1">
      <c r="A6" s="200"/>
      <c r="B6" s="323" t="s">
        <v>187</v>
      </c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201"/>
    </row>
    <row r="7" spans="1:14" ht="12.75">
      <c r="A7" s="200"/>
      <c r="B7" s="34"/>
      <c r="C7" s="202"/>
      <c r="D7" s="202"/>
      <c r="E7" s="199"/>
      <c r="F7" s="199"/>
      <c r="G7" s="199"/>
      <c r="H7" s="199"/>
      <c r="I7" s="199"/>
      <c r="J7" s="199"/>
      <c r="K7" s="199"/>
      <c r="L7" s="199"/>
      <c r="M7" s="199"/>
      <c r="N7" s="201"/>
    </row>
    <row r="8" spans="1:14" ht="39.75">
      <c r="A8" s="200"/>
      <c r="B8" s="35" t="s">
        <v>54</v>
      </c>
      <c r="C8" s="35" t="s">
        <v>146</v>
      </c>
      <c r="D8" s="35" t="s">
        <v>135</v>
      </c>
      <c r="E8" s="35" t="s">
        <v>55</v>
      </c>
      <c r="F8" s="35" t="s">
        <v>56</v>
      </c>
      <c r="G8" s="35" t="s">
        <v>57</v>
      </c>
      <c r="H8" s="35" t="s">
        <v>58</v>
      </c>
      <c r="I8" s="35" t="s">
        <v>136</v>
      </c>
      <c r="J8" s="35" t="s">
        <v>59</v>
      </c>
      <c r="K8" s="35" t="s">
        <v>115</v>
      </c>
      <c r="L8" s="35" t="s">
        <v>116</v>
      </c>
      <c r="M8" s="35" t="s">
        <v>71</v>
      </c>
      <c r="N8" s="201"/>
    </row>
    <row r="9" spans="1:14" ht="12.75">
      <c r="A9" s="200"/>
      <c r="B9" s="228" t="s">
        <v>68</v>
      </c>
      <c r="C9" s="143"/>
      <c r="D9" s="143"/>
      <c r="E9" s="144"/>
      <c r="F9" s="145">
        <v>1</v>
      </c>
      <c r="G9" s="144"/>
      <c r="H9" s="144"/>
      <c r="I9" s="175"/>
      <c r="J9" s="175"/>
      <c r="K9" s="175"/>
      <c r="L9" s="175"/>
      <c r="M9" s="175"/>
      <c r="N9" s="201"/>
    </row>
    <row r="10" spans="1:14" ht="12">
      <c r="A10" s="200"/>
      <c r="B10" s="229"/>
      <c r="C10" s="146"/>
      <c r="D10" s="147">
        <f>D11+D12</f>
        <v>0</v>
      </c>
      <c r="E10" s="147">
        <f>E11+E12</f>
        <v>0</v>
      </c>
      <c r="F10" s="148">
        <f>F11+F12</f>
        <v>0</v>
      </c>
      <c r="G10" s="144"/>
      <c r="H10" s="144"/>
      <c r="I10" s="176">
        <f>I11+I12</f>
        <v>0</v>
      </c>
      <c r="J10" s="176">
        <f>J11+J12</f>
        <v>0</v>
      </c>
      <c r="K10" s="176">
        <f>K11+K12</f>
        <v>0</v>
      </c>
      <c r="L10" s="175"/>
      <c r="M10" s="175"/>
      <c r="N10" s="201"/>
    </row>
    <row r="11" spans="1:14" ht="12">
      <c r="A11" s="200"/>
      <c r="B11" s="229"/>
      <c r="C11" s="146" t="s">
        <v>112</v>
      </c>
      <c r="D11" s="147">
        <f>SUMIF($C13:$C14,"P",D13:D14)</f>
        <v>0</v>
      </c>
      <c r="E11" s="147">
        <f>SUMIF($C13:$C14,"P",E13:E14)</f>
        <v>0</v>
      </c>
      <c r="F11" s="148">
        <f>SUMIF($C13:$C14,"P",F13:F14)</f>
        <v>0</v>
      </c>
      <c r="G11" s="144"/>
      <c r="H11" s="144"/>
      <c r="I11" s="176">
        <f>SUMIF($C13:$C14,"P",I13:I14)</f>
        <v>0</v>
      </c>
      <c r="J11" s="176">
        <f>SUMIF($C13:$C14,"P",J13:J14)</f>
        <v>0</v>
      </c>
      <c r="K11" s="176">
        <f>SUMIF($C13:$C14,"P",K13:K14)</f>
        <v>0</v>
      </c>
      <c r="L11" s="175"/>
      <c r="M11" s="175"/>
      <c r="N11" s="201"/>
    </row>
    <row r="12" spans="1:14" ht="12.75">
      <c r="A12" s="200"/>
      <c r="B12" s="229"/>
      <c r="C12" s="146" t="s">
        <v>111</v>
      </c>
      <c r="D12" s="147">
        <f>SUMIF($C13:$C14,"T",D13:D14)</f>
        <v>0</v>
      </c>
      <c r="E12" s="147">
        <f>SUMIF($C13:$C14,"T",E13:E14)</f>
        <v>0</v>
      </c>
      <c r="F12" s="148">
        <f>SUMIF($C13:$C14,"T",F13:F14)</f>
        <v>0</v>
      </c>
      <c r="G12" s="144"/>
      <c r="H12" s="144"/>
      <c r="I12" s="176">
        <f>SUMIF($C13:$C14,"T",I13:I14)</f>
        <v>0</v>
      </c>
      <c r="J12" s="176">
        <f>SUMIF($C13:$C14,"T",J13:J14)</f>
        <v>0</v>
      </c>
      <c r="K12" s="176">
        <f>SUMIF($C13:$C14,"T",K13:K14)</f>
        <v>0</v>
      </c>
      <c r="L12" s="175"/>
      <c r="M12" s="175"/>
      <c r="N12" s="201"/>
    </row>
    <row r="13" spans="1:14" ht="12.75">
      <c r="A13" s="200"/>
      <c r="B13" s="195"/>
      <c r="C13" s="160" t="s">
        <v>112</v>
      </c>
      <c r="D13" s="161"/>
      <c r="E13" s="161"/>
      <c r="F13" s="161"/>
      <c r="G13" s="144"/>
      <c r="H13" s="144"/>
      <c r="I13" s="177"/>
      <c r="J13" s="177"/>
      <c r="K13" s="177"/>
      <c r="L13" s="175"/>
      <c r="M13" s="175"/>
      <c r="N13" s="201"/>
    </row>
    <row r="14" spans="1:14" ht="12" customHeight="1" hidden="1">
      <c r="A14" s="200"/>
      <c r="B14" s="195"/>
      <c r="C14" s="160" t="s">
        <v>112</v>
      </c>
      <c r="D14" s="161"/>
      <c r="E14" s="161"/>
      <c r="F14" s="161"/>
      <c r="G14" s="144"/>
      <c r="H14" s="144"/>
      <c r="I14" s="177"/>
      <c r="J14" s="177"/>
      <c r="K14" s="177"/>
      <c r="L14" s="175"/>
      <c r="M14" s="175"/>
      <c r="N14" s="201"/>
    </row>
    <row r="15" spans="1:14" ht="12.75">
      <c r="A15" s="200"/>
      <c r="B15" s="228" t="s">
        <v>69</v>
      </c>
      <c r="C15" s="143"/>
      <c r="D15" s="144"/>
      <c r="E15" s="144"/>
      <c r="F15" s="145">
        <v>1</v>
      </c>
      <c r="G15" s="144"/>
      <c r="H15" s="144"/>
      <c r="I15" s="175"/>
      <c r="J15" s="175"/>
      <c r="K15" s="175"/>
      <c r="L15" s="175"/>
      <c r="M15" s="175"/>
      <c r="N15" s="201"/>
    </row>
    <row r="16" spans="1:14" ht="12">
      <c r="A16" s="200"/>
      <c r="B16" s="229"/>
      <c r="C16" s="146"/>
      <c r="D16" s="147">
        <f>D17+D18</f>
        <v>0</v>
      </c>
      <c r="E16" s="147">
        <f>E17+E18</f>
        <v>0</v>
      </c>
      <c r="F16" s="148">
        <f>F17+F18</f>
        <v>0</v>
      </c>
      <c r="G16" s="144"/>
      <c r="H16" s="144"/>
      <c r="I16" s="176">
        <f>I17+I18</f>
        <v>0</v>
      </c>
      <c r="J16" s="176">
        <f>J17+J18</f>
        <v>0</v>
      </c>
      <c r="K16" s="176">
        <f>K17+K18</f>
        <v>0</v>
      </c>
      <c r="L16" s="175"/>
      <c r="M16" s="175"/>
      <c r="N16" s="201"/>
    </row>
    <row r="17" spans="1:14" ht="12">
      <c r="A17" s="200"/>
      <c r="B17" s="229"/>
      <c r="C17" s="146" t="s">
        <v>112</v>
      </c>
      <c r="D17" s="147">
        <f>SUMIF($C19:$C20,"P",D19:D20)</f>
        <v>0</v>
      </c>
      <c r="E17" s="147">
        <f>SUMIF($C19:$C20,"P",E19:E20)</f>
        <v>0</v>
      </c>
      <c r="F17" s="148">
        <f>SUMIF($C19:$C20,"P",F19:F20)</f>
        <v>0</v>
      </c>
      <c r="G17" s="144"/>
      <c r="H17" s="144"/>
      <c r="I17" s="176">
        <f>SUMIF($C19:$C20,"P",I19:I20)</f>
        <v>0</v>
      </c>
      <c r="J17" s="176">
        <f>SUMIF($C19:$C20,"P",J19:J20)</f>
        <v>0</v>
      </c>
      <c r="K17" s="176">
        <f>SUMIF($C19:$C20,"P",K19:K20)</f>
        <v>0</v>
      </c>
      <c r="L17" s="175"/>
      <c r="M17" s="175"/>
      <c r="N17" s="201"/>
    </row>
    <row r="18" spans="1:14" ht="12.75">
      <c r="A18" s="200"/>
      <c r="B18" s="229"/>
      <c r="C18" s="146" t="s">
        <v>111</v>
      </c>
      <c r="D18" s="147">
        <f>SUMIF($C19:$C20,"T",D19:D20)</f>
        <v>0</v>
      </c>
      <c r="E18" s="147">
        <f>SUMIF($C19:$C20,"T",E19:E20)</f>
        <v>0</v>
      </c>
      <c r="F18" s="148">
        <f>SUMIF($C19:$C20,"T",F19:F20)</f>
        <v>0</v>
      </c>
      <c r="G18" s="144"/>
      <c r="H18" s="144"/>
      <c r="I18" s="176">
        <f>SUMIF($C19:$C20,"T",I19:I20)</f>
        <v>0</v>
      </c>
      <c r="J18" s="176">
        <f>SUMIF($C19:$C20,"T",J19:J20)</f>
        <v>0</v>
      </c>
      <c r="K18" s="176">
        <f>SUMIF($C19:$C20,"T",K19:K20)</f>
        <v>0</v>
      </c>
      <c r="L18" s="175"/>
      <c r="M18" s="175"/>
      <c r="N18" s="201"/>
    </row>
    <row r="19" spans="1:14" ht="12.75">
      <c r="A19" s="200"/>
      <c r="B19" s="195"/>
      <c r="C19" s="160" t="s">
        <v>112</v>
      </c>
      <c r="D19" s="161"/>
      <c r="E19" s="161"/>
      <c r="F19" s="161"/>
      <c r="G19" s="144"/>
      <c r="H19" s="144"/>
      <c r="I19" s="177"/>
      <c r="J19" s="177"/>
      <c r="K19" s="177"/>
      <c r="L19" s="175"/>
      <c r="M19" s="175"/>
      <c r="N19" s="201"/>
    </row>
    <row r="20" spans="1:14" ht="12" customHeight="1" hidden="1">
      <c r="A20" s="200"/>
      <c r="B20" s="195"/>
      <c r="C20" s="160" t="s">
        <v>112</v>
      </c>
      <c r="D20" s="161"/>
      <c r="E20" s="161"/>
      <c r="F20" s="161"/>
      <c r="G20" s="144"/>
      <c r="H20" s="144"/>
      <c r="I20" s="177"/>
      <c r="J20" s="177"/>
      <c r="K20" s="177"/>
      <c r="L20" s="175"/>
      <c r="M20" s="175"/>
      <c r="N20" s="201"/>
    </row>
    <row r="21" spans="1:14" ht="12.75">
      <c r="A21" s="200"/>
      <c r="B21" s="228" t="s">
        <v>70</v>
      </c>
      <c r="C21" s="143"/>
      <c r="D21" s="144"/>
      <c r="E21" s="144"/>
      <c r="F21" s="145">
        <v>1</v>
      </c>
      <c r="G21" s="144"/>
      <c r="H21" s="144"/>
      <c r="I21" s="175"/>
      <c r="J21" s="175"/>
      <c r="K21" s="175"/>
      <c r="L21" s="175"/>
      <c r="M21" s="175"/>
      <c r="N21" s="201"/>
    </row>
    <row r="22" spans="1:14" ht="12">
      <c r="A22" s="200"/>
      <c r="B22" s="229"/>
      <c r="C22" s="146"/>
      <c r="D22" s="147">
        <f>D23+D24</f>
        <v>0</v>
      </c>
      <c r="E22" s="147">
        <f>E23+E24</f>
        <v>0</v>
      </c>
      <c r="F22" s="148">
        <f>F23+F24</f>
        <v>0</v>
      </c>
      <c r="G22" s="144"/>
      <c r="H22" s="144"/>
      <c r="I22" s="176">
        <f>I23+I24</f>
        <v>0</v>
      </c>
      <c r="J22" s="176">
        <f>J23+J24</f>
        <v>0</v>
      </c>
      <c r="K22" s="176">
        <f>K23+K24</f>
        <v>0</v>
      </c>
      <c r="L22" s="175"/>
      <c r="M22" s="175"/>
      <c r="N22" s="201"/>
    </row>
    <row r="23" spans="1:14" ht="12">
      <c r="A23" s="200"/>
      <c r="B23" s="229"/>
      <c r="C23" s="146" t="s">
        <v>112</v>
      </c>
      <c r="D23" s="147">
        <f>SUMIF($C25:$C26,"P",D25:D26)</f>
        <v>0</v>
      </c>
      <c r="E23" s="147">
        <f>SUMIF($C25:$C26,"P",E25:E26)</f>
        <v>0</v>
      </c>
      <c r="F23" s="148">
        <f>SUMIF($C25:$C26,"P",F25:F26)</f>
        <v>0</v>
      </c>
      <c r="G23" s="144"/>
      <c r="H23" s="144"/>
      <c r="I23" s="176">
        <f>SUMIF($C25:$C26,"P",I25:I26)</f>
        <v>0</v>
      </c>
      <c r="J23" s="176">
        <f>SUMIF($C25:$C26,"P",J25:J26)</f>
        <v>0</v>
      </c>
      <c r="K23" s="176">
        <f>SUMIF($C25:$C26,"P",K25:K26)</f>
        <v>0</v>
      </c>
      <c r="L23" s="175"/>
      <c r="M23" s="175"/>
      <c r="N23" s="201"/>
    </row>
    <row r="24" spans="1:14" ht="12.75">
      <c r="A24" s="200"/>
      <c r="B24" s="229"/>
      <c r="C24" s="146" t="s">
        <v>111</v>
      </c>
      <c r="D24" s="147">
        <f>SUMIF($C25:$C26,"T",D25:D26)</f>
        <v>0</v>
      </c>
      <c r="E24" s="147">
        <f>SUMIF($C25:$C26,"T",E25:E26)</f>
        <v>0</v>
      </c>
      <c r="F24" s="148">
        <f>SUMIF($C25:$C26,"T",F25:F26)</f>
        <v>0</v>
      </c>
      <c r="G24" s="144"/>
      <c r="H24" s="144"/>
      <c r="I24" s="176">
        <f>SUMIF($C25:$C26,"T",I25:I26)</f>
        <v>0</v>
      </c>
      <c r="J24" s="176">
        <f>SUMIF($C25:$C26,"T",J25:J26)</f>
        <v>0</v>
      </c>
      <c r="K24" s="176">
        <f>SUMIF($C25:$C26,"T",K25:K26)</f>
        <v>0</v>
      </c>
      <c r="L24" s="175"/>
      <c r="M24" s="175"/>
      <c r="N24" s="201"/>
    </row>
    <row r="25" spans="1:14" ht="12.75">
      <c r="A25" s="200"/>
      <c r="B25" s="195"/>
      <c r="C25" s="160" t="s">
        <v>112</v>
      </c>
      <c r="D25" s="161"/>
      <c r="E25" s="161"/>
      <c r="F25" s="161"/>
      <c r="G25" s="144"/>
      <c r="H25" s="144"/>
      <c r="I25" s="177"/>
      <c r="J25" s="177"/>
      <c r="K25" s="177"/>
      <c r="L25" s="175"/>
      <c r="M25" s="175"/>
      <c r="N25" s="201"/>
    </row>
    <row r="26" spans="1:14" ht="12" customHeight="1" hidden="1">
      <c r="A26" s="200"/>
      <c r="B26" s="195"/>
      <c r="C26" s="160" t="s">
        <v>112</v>
      </c>
      <c r="D26" s="161"/>
      <c r="E26" s="161"/>
      <c r="F26" s="161"/>
      <c r="G26" s="144"/>
      <c r="H26" s="144"/>
      <c r="I26" s="177"/>
      <c r="J26" s="177"/>
      <c r="K26" s="177"/>
      <c r="L26" s="175"/>
      <c r="M26" s="175"/>
      <c r="N26" s="201"/>
    </row>
    <row r="27" spans="1:14" ht="12.75" customHeight="1">
      <c r="A27" s="200"/>
      <c r="B27" s="339" t="s">
        <v>63</v>
      </c>
      <c r="C27" s="143"/>
      <c r="D27" s="144"/>
      <c r="E27" s="144"/>
      <c r="F27" s="145">
        <v>0.7</v>
      </c>
      <c r="G27" s="145">
        <v>0.3</v>
      </c>
      <c r="H27" s="144"/>
      <c r="I27" s="175"/>
      <c r="J27" s="175"/>
      <c r="K27" s="175"/>
      <c r="L27" s="175"/>
      <c r="M27" s="175"/>
      <c r="N27" s="201"/>
    </row>
    <row r="28" spans="1:14" ht="12">
      <c r="A28" s="200"/>
      <c r="B28" s="340"/>
      <c r="C28" s="146"/>
      <c r="D28" s="147">
        <f>D29+D30</f>
        <v>0</v>
      </c>
      <c r="E28" s="147">
        <f>E29+E30</f>
        <v>0</v>
      </c>
      <c r="F28" s="148">
        <f>F29+F30</f>
        <v>0</v>
      </c>
      <c r="G28" s="148">
        <f>G29+G30</f>
        <v>0</v>
      </c>
      <c r="H28" s="144"/>
      <c r="I28" s="176">
        <f>I29+I30</f>
        <v>0</v>
      </c>
      <c r="J28" s="176">
        <f>J29+J30</f>
        <v>0</v>
      </c>
      <c r="K28" s="176">
        <f>K29+K30</f>
        <v>0</v>
      </c>
      <c r="L28" s="176">
        <f>L29+L30</f>
        <v>0</v>
      </c>
      <c r="M28" s="175"/>
      <c r="N28" s="201"/>
    </row>
    <row r="29" spans="1:14" ht="12">
      <c r="A29" s="200"/>
      <c r="B29" s="229"/>
      <c r="C29" s="146" t="s">
        <v>112</v>
      </c>
      <c r="D29" s="147">
        <f>SUMIF($C31:$C32,"P",D31:D32)</f>
        <v>0</v>
      </c>
      <c r="E29" s="147">
        <f>SUMIF($C31:$C32,"P",E31:E32)</f>
        <v>0</v>
      </c>
      <c r="F29" s="148">
        <f>SUMIF($C31:$C32,"P",F31:F32)</f>
        <v>0</v>
      </c>
      <c r="G29" s="148">
        <f>SUMIF($C31:$C32,"P",G31:G32)</f>
        <v>0</v>
      </c>
      <c r="H29" s="144"/>
      <c r="I29" s="176">
        <f>SUMIF($C31:$C32,"P",I31:I32)</f>
        <v>0</v>
      </c>
      <c r="J29" s="176">
        <f>SUMIF($C31:$C32,"P",J31:J32)</f>
        <v>0</v>
      </c>
      <c r="K29" s="176">
        <f>SUMIF($C31:$C32,"P",K31:K32)</f>
        <v>0</v>
      </c>
      <c r="L29" s="176">
        <f>SUMIF($C31:$C32,"P",L31:L32)</f>
        <v>0</v>
      </c>
      <c r="M29" s="175"/>
      <c r="N29" s="201"/>
    </row>
    <row r="30" spans="1:14" ht="12.75">
      <c r="A30" s="200"/>
      <c r="B30" s="229"/>
      <c r="C30" s="146" t="s">
        <v>111</v>
      </c>
      <c r="D30" s="147">
        <f>SUMIF($C31:$C32,"T",D31:D32)</f>
        <v>0</v>
      </c>
      <c r="E30" s="147">
        <f>SUMIF($C31:$C32,"T",E31:E32)</f>
        <v>0</v>
      </c>
      <c r="F30" s="148">
        <f>SUMIF($C31:$C32,"T",F31:F32)</f>
        <v>0</v>
      </c>
      <c r="G30" s="148">
        <f>SUMIF($C31:$C32,"T",G31:G32)</f>
        <v>0</v>
      </c>
      <c r="H30" s="144"/>
      <c r="I30" s="176">
        <f>SUMIF($C31:$C32,"T",I31:I32)</f>
        <v>0</v>
      </c>
      <c r="J30" s="176">
        <f>SUMIF($C31:$C32,"T",J31:J32)</f>
        <v>0</v>
      </c>
      <c r="K30" s="176">
        <f>SUMIF($C31:$C32,"T",K31:K32)</f>
        <v>0</v>
      </c>
      <c r="L30" s="176">
        <f>SUMIF($C31:$C32,"T",L31:L32)</f>
        <v>0</v>
      </c>
      <c r="M30" s="175"/>
      <c r="N30" s="201"/>
    </row>
    <row r="31" spans="1:14" ht="12.75">
      <c r="A31" s="200"/>
      <c r="B31" s="195"/>
      <c r="C31" s="160" t="s">
        <v>112</v>
      </c>
      <c r="D31" s="161"/>
      <c r="E31" s="161"/>
      <c r="F31" s="161"/>
      <c r="G31" s="161"/>
      <c r="H31" s="144"/>
      <c r="I31" s="177"/>
      <c r="J31" s="177"/>
      <c r="K31" s="177"/>
      <c r="L31" s="177"/>
      <c r="M31" s="175"/>
      <c r="N31" s="201"/>
    </row>
    <row r="32" spans="1:14" ht="12" customHeight="1" hidden="1">
      <c r="A32" s="200"/>
      <c r="B32" s="195"/>
      <c r="C32" s="160" t="s">
        <v>112</v>
      </c>
      <c r="D32" s="161"/>
      <c r="E32" s="161"/>
      <c r="F32" s="161"/>
      <c r="G32" s="161"/>
      <c r="H32" s="144"/>
      <c r="I32" s="177"/>
      <c r="J32" s="177"/>
      <c r="K32" s="177"/>
      <c r="L32" s="177"/>
      <c r="M32" s="175"/>
      <c r="N32" s="201"/>
    </row>
    <row r="33" spans="1:14" ht="22.5">
      <c r="A33" s="200"/>
      <c r="B33" s="228" t="s">
        <v>119</v>
      </c>
      <c r="C33" s="143"/>
      <c r="D33" s="144"/>
      <c r="E33" s="144"/>
      <c r="F33" s="150"/>
      <c r="G33" s="145">
        <v>0.3</v>
      </c>
      <c r="H33" s="145">
        <v>0.7</v>
      </c>
      <c r="I33" s="175"/>
      <c r="J33" s="175"/>
      <c r="K33" s="175"/>
      <c r="L33" s="175"/>
      <c r="M33" s="175"/>
      <c r="N33" s="201"/>
    </row>
    <row r="34" spans="1:14" ht="12">
      <c r="A34" s="200"/>
      <c r="B34" s="229"/>
      <c r="C34" s="146"/>
      <c r="D34" s="147">
        <f>D35+D36</f>
        <v>0</v>
      </c>
      <c r="E34" s="147">
        <f>E35+E36</f>
        <v>0</v>
      </c>
      <c r="F34" s="151"/>
      <c r="G34" s="148">
        <f>G35+G36</f>
        <v>0</v>
      </c>
      <c r="H34" s="148">
        <f>H35+H36</f>
        <v>0</v>
      </c>
      <c r="I34" s="176">
        <f>I35+I36</f>
        <v>0</v>
      </c>
      <c r="J34" s="176">
        <f>J35+J36</f>
        <v>0</v>
      </c>
      <c r="K34" s="175"/>
      <c r="L34" s="176">
        <f>L35+L36</f>
        <v>0</v>
      </c>
      <c r="M34" s="176">
        <f>M35+M36</f>
        <v>0</v>
      </c>
      <c r="N34" s="201"/>
    </row>
    <row r="35" spans="1:14" ht="12">
      <c r="A35" s="200"/>
      <c r="B35" s="229"/>
      <c r="C35" s="146" t="s">
        <v>112</v>
      </c>
      <c r="D35" s="147">
        <f>D39+D45+D51</f>
        <v>0</v>
      </c>
      <c r="E35" s="147">
        <f>E39+E45+E51</f>
        <v>0</v>
      </c>
      <c r="F35" s="151"/>
      <c r="G35" s="148">
        <f aca="true" t="shared" si="0" ref="G35:J36">G39+G45+G51</f>
        <v>0</v>
      </c>
      <c r="H35" s="148">
        <f t="shared" si="0"/>
        <v>0</v>
      </c>
      <c r="I35" s="176">
        <f>I39+I45+I51</f>
        <v>0</v>
      </c>
      <c r="J35" s="176">
        <f t="shared" si="0"/>
        <v>0</v>
      </c>
      <c r="K35" s="175"/>
      <c r="L35" s="176">
        <f>L39+L45+L51</f>
        <v>0</v>
      </c>
      <c r="M35" s="176">
        <f>M39+M45+M51</f>
        <v>0</v>
      </c>
      <c r="N35" s="201"/>
    </row>
    <row r="36" spans="1:14" ht="12">
      <c r="A36" s="200"/>
      <c r="B36" s="229"/>
      <c r="C36" s="146" t="s">
        <v>111</v>
      </c>
      <c r="D36" s="147">
        <f>D40+D46+D52</f>
        <v>0</v>
      </c>
      <c r="E36" s="147">
        <f>E40+E46+E52</f>
        <v>0</v>
      </c>
      <c r="F36" s="151"/>
      <c r="G36" s="148">
        <f t="shared" si="0"/>
        <v>0</v>
      </c>
      <c r="H36" s="148">
        <f t="shared" si="0"/>
        <v>0</v>
      </c>
      <c r="I36" s="176">
        <f>I40+I46+I52</f>
        <v>0</v>
      </c>
      <c r="J36" s="176">
        <f t="shared" si="0"/>
        <v>0</v>
      </c>
      <c r="K36" s="175"/>
      <c r="L36" s="176">
        <f>L40+L46+L52</f>
        <v>0</v>
      </c>
      <c r="M36" s="176">
        <f>M40+M46+M52</f>
        <v>0</v>
      </c>
      <c r="N36" s="201"/>
    </row>
    <row r="37" spans="1:14" ht="12" customHeight="1">
      <c r="A37" s="200"/>
      <c r="B37" s="337" t="s">
        <v>120</v>
      </c>
      <c r="C37" s="143"/>
      <c r="D37" s="144"/>
      <c r="E37" s="144"/>
      <c r="F37" s="150"/>
      <c r="G37" s="145">
        <v>0.3</v>
      </c>
      <c r="H37" s="145">
        <v>0.7</v>
      </c>
      <c r="I37" s="175"/>
      <c r="J37" s="175"/>
      <c r="K37" s="175"/>
      <c r="L37" s="175"/>
      <c r="M37" s="175"/>
      <c r="N37" s="201"/>
    </row>
    <row r="38" spans="1:14" ht="12" customHeight="1">
      <c r="A38" s="200"/>
      <c r="B38" s="338"/>
      <c r="C38" s="146"/>
      <c r="D38" s="147">
        <f>D39+D40</f>
        <v>0</v>
      </c>
      <c r="E38" s="147">
        <f>E39+E40</f>
        <v>0</v>
      </c>
      <c r="F38" s="151"/>
      <c r="G38" s="148">
        <f>G39+G40</f>
        <v>0</v>
      </c>
      <c r="H38" s="148">
        <f>H39+H40</f>
        <v>0</v>
      </c>
      <c r="I38" s="176">
        <f>I39+I40</f>
        <v>0</v>
      </c>
      <c r="J38" s="176">
        <f>J39+J40</f>
        <v>0</v>
      </c>
      <c r="K38" s="175"/>
      <c r="L38" s="176">
        <f>L39+L40</f>
        <v>0</v>
      </c>
      <c r="M38" s="176">
        <f>M39+M40</f>
        <v>0</v>
      </c>
      <c r="N38" s="201"/>
    </row>
    <row r="39" spans="1:14" ht="12" customHeight="1">
      <c r="A39" s="200"/>
      <c r="B39" s="229"/>
      <c r="C39" s="146" t="s">
        <v>112</v>
      </c>
      <c r="D39" s="147">
        <f>SUMIF($C41:$C42,"P",D41:D42)</f>
        <v>0</v>
      </c>
      <c r="E39" s="147">
        <f>SUMIF($C41:$C42,"P",E41:E42)</f>
        <v>0</v>
      </c>
      <c r="F39" s="151"/>
      <c r="G39" s="148">
        <f>SUMIF($C41:$C42,"P",G41:G42)</f>
        <v>0</v>
      </c>
      <c r="H39" s="148">
        <f>SUMIF($C41:$C42,"P",H41:H42)</f>
        <v>0</v>
      </c>
      <c r="I39" s="176">
        <f>SUMIF($C41:$C42,"P",I41:I42)</f>
        <v>0</v>
      </c>
      <c r="J39" s="176">
        <f>SUMIF($C41:$C42,"P",J41:J42)</f>
        <v>0</v>
      </c>
      <c r="K39" s="175"/>
      <c r="L39" s="176">
        <f>SUMIF($C41:$C42,"P",L41:L42)</f>
        <v>0</v>
      </c>
      <c r="M39" s="176">
        <f>SUMIF($C41:$C42,"P",M41:M42)</f>
        <v>0</v>
      </c>
      <c r="N39" s="201"/>
    </row>
    <row r="40" spans="1:14" ht="12" customHeight="1">
      <c r="A40" s="200"/>
      <c r="B40" s="229"/>
      <c r="C40" s="146" t="s">
        <v>111</v>
      </c>
      <c r="D40" s="147">
        <f>SUMIF($C41:$C42,"T",D41:D42)</f>
        <v>0</v>
      </c>
      <c r="E40" s="147">
        <f>SUMIF($C41:$C42,"T",E41:E42)</f>
        <v>0</v>
      </c>
      <c r="F40" s="151"/>
      <c r="G40" s="148">
        <f>SUMIF($C41:$C42,"T",G41:G42)</f>
        <v>0</v>
      </c>
      <c r="H40" s="148">
        <f>SUMIF($C41:$C42,"T",H41:H42)</f>
        <v>0</v>
      </c>
      <c r="I40" s="176">
        <f>SUMIF($C41:$C42,"T",I41:I42)</f>
        <v>0</v>
      </c>
      <c r="J40" s="176">
        <f>SUMIF($C41:$C42,"T",J41:J42)</f>
        <v>0</v>
      </c>
      <c r="K40" s="175"/>
      <c r="L40" s="176">
        <f>SUMIF($C41:$C42,"T",L41:L42)</f>
        <v>0</v>
      </c>
      <c r="M40" s="176">
        <f>SUMIF($C41:$C42,"T",M41:M42)</f>
        <v>0</v>
      </c>
      <c r="N40" s="201"/>
    </row>
    <row r="41" spans="1:14" ht="12" customHeight="1">
      <c r="A41" s="200"/>
      <c r="B41" s="195"/>
      <c r="C41" s="160" t="s">
        <v>112</v>
      </c>
      <c r="D41" s="161"/>
      <c r="E41" s="161"/>
      <c r="F41" s="152"/>
      <c r="G41" s="161"/>
      <c r="H41" s="161"/>
      <c r="I41" s="177"/>
      <c r="J41" s="177"/>
      <c r="K41" s="175"/>
      <c r="L41" s="177"/>
      <c r="M41" s="177"/>
      <c r="N41" s="201"/>
    </row>
    <row r="42" spans="1:14" ht="12" customHeight="1" hidden="1">
      <c r="A42" s="200"/>
      <c r="B42" s="195"/>
      <c r="C42" s="160" t="s">
        <v>112</v>
      </c>
      <c r="D42" s="161"/>
      <c r="E42" s="161"/>
      <c r="F42" s="152"/>
      <c r="G42" s="161"/>
      <c r="H42" s="161"/>
      <c r="I42" s="177"/>
      <c r="J42" s="177"/>
      <c r="K42" s="175"/>
      <c r="L42" s="177"/>
      <c r="M42" s="177"/>
      <c r="N42" s="201"/>
    </row>
    <row r="43" spans="1:14" ht="12" customHeight="1">
      <c r="A43" s="200"/>
      <c r="B43" s="337" t="s">
        <v>121</v>
      </c>
      <c r="C43" s="143"/>
      <c r="D43" s="144"/>
      <c r="E43" s="144"/>
      <c r="F43" s="150"/>
      <c r="G43" s="145">
        <v>0.3</v>
      </c>
      <c r="H43" s="145">
        <v>0.7</v>
      </c>
      <c r="I43" s="175"/>
      <c r="J43" s="175"/>
      <c r="K43" s="175"/>
      <c r="L43" s="175"/>
      <c r="M43" s="175"/>
      <c r="N43" s="201"/>
    </row>
    <row r="44" spans="1:14" ht="12" customHeight="1">
      <c r="A44" s="200"/>
      <c r="B44" s="338"/>
      <c r="C44" s="146"/>
      <c r="D44" s="147">
        <f>D45+D46</f>
        <v>0</v>
      </c>
      <c r="E44" s="147">
        <f>E45+E46</f>
        <v>0</v>
      </c>
      <c r="F44" s="151"/>
      <c r="G44" s="148">
        <f>G45+G46</f>
        <v>0</v>
      </c>
      <c r="H44" s="148">
        <f>H45+H46</f>
        <v>0</v>
      </c>
      <c r="I44" s="176">
        <f>I45+I46</f>
        <v>0</v>
      </c>
      <c r="J44" s="176">
        <f>J45+J46</f>
        <v>0</v>
      </c>
      <c r="K44" s="175"/>
      <c r="L44" s="176">
        <f>L45+L46</f>
        <v>0</v>
      </c>
      <c r="M44" s="176">
        <f>M45+M46</f>
        <v>0</v>
      </c>
      <c r="N44" s="201"/>
    </row>
    <row r="45" spans="1:14" ht="12" customHeight="1">
      <c r="A45" s="200"/>
      <c r="B45" s="229"/>
      <c r="C45" s="146" t="s">
        <v>112</v>
      </c>
      <c r="D45" s="147">
        <f>SUMIF($C47:$C48,"P",D47:D48)</f>
        <v>0</v>
      </c>
      <c r="E45" s="147">
        <f>SUMIF($C47:$C48,"P",E47:E48)</f>
        <v>0</v>
      </c>
      <c r="F45" s="151"/>
      <c r="G45" s="148">
        <f>SUMIF($C47:$C48,"P",G47:G48)</f>
        <v>0</v>
      </c>
      <c r="H45" s="148">
        <f>SUMIF($C47:$C48,"P",H47:H48)</f>
        <v>0</v>
      </c>
      <c r="I45" s="176">
        <f>SUMIF($C47:$C48,"P",I47:I48)</f>
        <v>0</v>
      </c>
      <c r="J45" s="176">
        <f>SUMIF($C47:$C48,"P",J47:J48)</f>
        <v>0</v>
      </c>
      <c r="K45" s="175"/>
      <c r="L45" s="176">
        <f>SUMIF($C47:$C48,"P",L47:L48)</f>
        <v>0</v>
      </c>
      <c r="M45" s="176">
        <f>SUMIF($C47:$C48,"P",M47:M48)</f>
        <v>0</v>
      </c>
      <c r="N45" s="201"/>
    </row>
    <row r="46" spans="1:14" ht="12" customHeight="1">
      <c r="A46" s="200"/>
      <c r="B46" s="229"/>
      <c r="C46" s="146" t="s">
        <v>111</v>
      </c>
      <c r="D46" s="147">
        <f>SUMIF($C47:$C48,"T",D47:D48)</f>
        <v>0</v>
      </c>
      <c r="E46" s="147">
        <f>SUMIF($C47:$C48,"T",E47:E48)</f>
        <v>0</v>
      </c>
      <c r="F46" s="151"/>
      <c r="G46" s="148">
        <f>SUMIF($C47:$C48,"T",G47:G48)</f>
        <v>0</v>
      </c>
      <c r="H46" s="148">
        <f>SUMIF($C47:$C48,"T",H47:H48)</f>
        <v>0</v>
      </c>
      <c r="I46" s="176">
        <f>SUMIF($C47:$C48,"T",I47:I48)</f>
        <v>0</v>
      </c>
      <c r="J46" s="176">
        <f>SUMIF($C47:$C48,"T",J47:J48)</f>
        <v>0</v>
      </c>
      <c r="K46" s="175"/>
      <c r="L46" s="176">
        <f>SUMIF($C47:$C48,"T",L47:L48)</f>
        <v>0</v>
      </c>
      <c r="M46" s="176">
        <f>SUMIF($C47:$C48,"T",M47:M48)</f>
        <v>0</v>
      </c>
      <c r="N46" s="201"/>
    </row>
    <row r="47" spans="1:14" ht="12" customHeight="1">
      <c r="A47" s="200"/>
      <c r="B47" s="195"/>
      <c r="C47" s="160" t="s">
        <v>112</v>
      </c>
      <c r="D47" s="161"/>
      <c r="E47" s="161"/>
      <c r="F47" s="152"/>
      <c r="G47" s="161"/>
      <c r="H47" s="161"/>
      <c r="I47" s="177"/>
      <c r="J47" s="177"/>
      <c r="K47" s="175"/>
      <c r="L47" s="177"/>
      <c r="M47" s="177"/>
      <c r="N47" s="201"/>
    </row>
    <row r="48" spans="1:14" ht="12" customHeight="1" hidden="1">
      <c r="A48" s="200"/>
      <c r="B48" s="195"/>
      <c r="C48" s="160" t="s">
        <v>112</v>
      </c>
      <c r="D48" s="161"/>
      <c r="E48" s="161"/>
      <c r="F48" s="152"/>
      <c r="G48" s="161"/>
      <c r="H48" s="161"/>
      <c r="I48" s="177"/>
      <c r="J48" s="177"/>
      <c r="K48" s="175"/>
      <c r="L48" s="177"/>
      <c r="M48" s="177"/>
      <c r="N48" s="201"/>
    </row>
    <row r="49" spans="1:14" ht="12" customHeight="1">
      <c r="A49" s="200"/>
      <c r="B49" s="337" t="s">
        <v>122</v>
      </c>
      <c r="C49" s="143"/>
      <c r="D49" s="144"/>
      <c r="E49" s="144"/>
      <c r="F49" s="150"/>
      <c r="G49" s="145">
        <v>0.3</v>
      </c>
      <c r="H49" s="145">
        <v>0.7</v>
      </c>
      <c r="I49" s="175"/>
      <c r="J49" s="175"/>
      <c r="K49" s="175"/>
      <c r="L49" s="175"/>
      <c r="M49" s="175"/>
      <c r="N49" s="201"/>
    </row>
    <row r="50" spans="1:14" ht="12" customHeight="1">
      <c r="A50" s="200"/>
      <c r="B50" s="338"/>
      <c r="C50" s="146"/>
      <c r="D50" s="147">
        <f>D51+D52</f>
        <v>0</v>
      </c>
      <c r="E50" s="147">
        <f>E51+E52</f>
        <v>0</v>
      </c>
      <c r="F50" s="151"/>
      <c r="G50" s="148">
        <f>G51+G52</f>
        <v>0</v>
      </c>
      <c r="H50" s="148">
        <f>H51+H52</f>
        <v>0</v>
      </c>
      <c r="I50" s="176">
        <f>I51+I52</f>
        <v>0</v>
      </c>
      <c r="J50" s="176">
        <f>J51+J52</f>
        <v>0</v>
      </c>
      <c r="K50" s="175"/>
      <c r="L50" s="176">
        <f>L51+L52</f>
        <v>0</v>
      </c>
      <c r="M50" s="176">
        <f>M51+M52</f>
        <v>0</v>
      </c>
      <c r="N50" s="201"/>
    </row>
    <row r="51" spans="1:14" ht="12" customHeight="1">
      <c r="A51" s="200"/>
      <c r="B51" s="229"/>
      <c r="C51" s="146" t="s">
        <v>112</v>
      </c>
      <c r="D51" s="147">
        <f>SUMIF($C53:$C54,"P",D53:D54)</f>
        <v>0</v>
      </c>
      <c r="E51" s="147">
        <f>SUMIF($C53:$C54,"P",E53:E54)</f>
        <v>0</v>
      </c>
      <c r="F51" s="151"/>
      <c r="G51" s="148">
        <f>SUMIF($C53:$C54,"P",G53:G54)</f>
        <v>0</v>
      </c>
      <c r="H51" s="148">
        <f>SUMIF($C53:$C54,"P",H53:H54)</f>
        <v>0</v>
      </c>
      <c r="I51" s="176">
        <f>SUMIF($C53:$C54,"P",I53:I54)</f>
        <v>0</v>
      </c>
      <c r="J51" s="176">
        <f>SUMIF($C53:$C54,"P",J53:J54)</f>
        <v>0</v>
      </c>
      <c r="K51" s="175"/>
      <c r="L51" s="176">
        <f>SUMIF($C53:$C54,"P",L53:L54)</f>
        <v>0</v>
      </c>
      <c r="M51" s="176">
        <f>SUMIF($C53:$C54,"P",M53:M54)</f>
        <v>0</v>
      </c>
      <c r="N51" s="201"/>
    </row>
    <row r="52" spans="1:14" ht="12" customHeight="1">
      <c r="A52" s="200"/>
      <c r="B52" s="229"/>
      <c r="C52" s="146" t="s">
        <v>111</v>
      </c>
      <c r="D52" s="147">
        <f>SUMIF($C53:$C54,"T",D53:D54)</f>
        <v>0</v>
      </c>
      <c r="E52" s="147">
        <f>SUMIF($C53:$C54,"T",E53:E54)</f>
        <v>0</v>
      </c>
      <c r="F52" s="151"/>
      <c r="G52" s="148">
        <f>SUMIF($C53:$C54,"T",G53:G54)</f>
        <v>0</v>
      </c>
      <c r="H52" s="148">
        <f>SUMIF($C53:$C54,"T",H53:H54)</f>
        <v>0</v>
      </c>
      <c r="I52" s="176">
        <f>SUMIF($C53:$C54,"T",I53:I54)</f>
        <v>0</v>
      </c>
      <c r="J52" s="176">
        <f>SUMIF($C53:$C54,"T",J53:J54)</f>
        <v>0</v>
      </c>
      <c r="K52" s="175"/>
      <c r="L52" s="176">
        <f>SUMIF($C53:$C54,"T",L53:L54)</f>
        <v>0</v>
      </c>
      <c r="M52" s="176">
        <f>SUMIF($C53:$C54,"T",M53:M54)</f>
        <v>0</v>
      </c>
      <c r="N52" s="201"/>
    </row>
    <row r="53" spans="1:14" ht="12" customHeight="1">
      <c r="A53" s="200"/>
      <c r="B53" s="195"/>
      <c r="C53" s="160" t="s">
        <v>112</v>
      </c>
      <c r="D53" s="161"/>
      <c r="E53" s="161"/>
      <c r="F53" s="152"/>
      <c r="G53" s="161"/>
      <c r="H53" s="161"/>
      <c r="I53" s="177"/>
      <c r="J53" s="177"/>
      <c r="K53" s="175"/>
      <c r="L53" s="177"/>
      <c r="M53" s="177"/>
      <c r="N53" s="201"/>
    </row>
    <row r="54" spans="1:14" ht="12" customHeight="1" hidden="1">
      <c r="A54" s="200"/>
      <c r="B54" s="195"/>
      <c r="C54" s="160" t="s">
        <v>112</v>
      </c>
      <c r="D54" s="161"/>
      <c r="E54" s="161"/>
      <c r="F54" s="152"/>
      <c r="G54" s="161"/>
      <c r="H54" s="161"/>
      <c r="I54" s="177"/>
      <c r="J54" s="177"/>
      <c r="K54" s="175"/>
      <c r="L54" s="177"/>
      <c r="M54" s="177"/>
      <c r="N54" s="201"/>
    </row>
    <row r="55" spans="1:14" ht="12.75">
      <c r="A55" s="200"/>
      <c r="B55" s="228" t="s">
        <v>128</v>
      </c>
      <c r="C55" s="144"/>
      <c r="D55" s="144"/>
      <c r="E55" s="144"/>
      <c r="F55" s="150"/>
      <c r="G55" s="145">
        <v>1</v>
      </c>
      <c r="H55" s="144"/>
      <c r="I55" s="175"/>
      <c r="J55" s="175"/>
      <c r="K55" s="175"/>
      <c r="L55" s="175"/>
      <c r="M55" s="175"/>
      <c r="N55" s="201"/>
    </row>
    <row r="56" spans="1:14" ht="12">
      <c r="A56" s="200"/>
      <c r="B56" s="229"/>
      <c r="C56" s="146"/>
      <c r="D56" s="147">
        <f>D57+D58</f>
        <v>0</v>
      </c>
      <c r="E56" s="147">
        <f>E57+E58</f>
        <v>0</v>
      </c>
      <c r="F56" s="151"/>
      <c r="G56" s="148">
        <f>G57+G58</f>
        <v>0</v>
      </c>
      <c r="H56" s="144"/>
      <c r="I56" s="176">
        <f>I57+I58</f>
        <v>0</v>
      </c>
      <c r="J56" s="176">
        <f>J57+J58</f>
        <v>0</v>
      </c>
      <c r="K56" s="175"/>
      <c r="L56" s="176">
        <f>L57+L58</f>
        <v>0</v>
      </c>
      <c r="M56" s="175"/>
      <c r="N56" s="201"/>
    </row>
    <row r="57" spans="1:14" ht="12">
      <c r="A57" s="200"/>
      <c r="B57" s="229"/>
      <c r="C57" s="146" t="s">
        <v>112</v>
      </c>
      <c r="D57" s="147">
        <f>SUMIF($C59:$C60,"P",D59:D60)</f>
        <v>0</v>
      </c>
      <c r="E57" s="147">
        <f>SUMIF($C59:$C60,"P",E59:E60)</f>
        <v>0</v>
      </c>
      <c r="F57" s="151"/>
      <c r="G57" s="148">
        <f>SUMIF($C59:$C60,"P",G59:G60)</f>
        <v>0</v>
      </c>
      <c r="H57" s="144"/>
      <c r="I57" s="176">
        <f>SUMIF($C59:$C60,"P",I59:I60)</f>
        <v>0</v>
      </c>
      <c r="J57" s="176">
        <f>SUMIF($C59:$C60,"P",J59:J60)</f>
        <v>0</v>
      </c>
      <c r="K57" s="175"/>
      <c r="L57" s="176">
        <f>SUMIF($C59:$C60,"P",L59:L60)</f>
        <v>0</v>
      </c>
      <c r="M57" s="175"/>
      <c r="N57" s="201"/>
    </row>
    <row r="58" spans="1:14" ht="12.75">
      <c r="A58" s="200"/>
      <c r="B58" s="229"/>
      <c r="C58" s="146" t="s">
        <v>111</v>
      </c>
      <c r="D58" s="147">
        <f>SUMIF($C59:$C60,"T",D59:D60)</f>
        <v>0</v>
      </c>
      <c r="E58" s="147">
        <f>SUMIF($C59:$C60,"T",E59:E60)</f>
        <v>0</v>
      </c>
      <c r="F58" s="151"/>
      <c r="G58" s="148">
        <f>SUMIF($C59:$C60,"T",G59:G60)</f>
        <v>0</v>
      </c>
      <c r="H58" s="144"/>
      <c r="I58" s="176">
        <f>SUMIF($C59:$C60,"T",I59:I60)</f>
        <v>0</v>
      </c>
      <c r="J58" s="176">
        <f>SUMIF($C59:$C60,"T",J59:J60)</f>
        <v>0</v>
      </c>
      <c r="K58" s="175"/>
      <c r="L58" s="176">
        <f>SUMIF($C59:$C60,"T",L59:L60)</f>
        <v>0</v>
      </c>
      <c r="M58" s="175"/>
      <c r="N58" s="201"/>
    </row>
    <row r="59" spans="1:14" ht="12.75">
      <c r="A59" s="200"/>
      <c r="B59" s="195"/>
      <c r="C59" s="160" t="s">
        <v>112</v>
      </c>
      <c r="D59" s="161"/>
      <c r="E59" s="161"/>
      <c r="F59" s="152"/>
      <c r="G59" s="161"/>
      <c r="H59" s="144"/>
      <c r="I59" s="177"/>
      <c r="J59" s="177"/>
      <c r="K59" s="175"/>
      <c r="L59" s="177"/>
      <c r="M59" s="175"/>
      <c r="N59" s="201"/>
    </row>
    <row r="60" spans="1:14" ht="12" customHeight="1" hidden="1">
      <c r="A60" s="200"/>
      <c r="B60" s="195"/>
      <c r="C60" s="160" t="s">
        <v>112</v>
      </c>
      <c r="D60" s="161"/>
      <c r="E60" s="161"/>
      <c r="F60" s="152"/>
      <c r="G60" s="161"/>
      <c r="H60" s="144"/>
      <c r="I60" s="177"/>
      <c r="J60" s="177"/>
      <c r="K60" s="175"/>
      <c r="L60" s="177"/>
      <c r="M60" s="175"/>
      <c r="N60" s="201"/>
    </row>
    <row r="61" spans="1:14" ht="12.75">
      <c r="A61" s="200"/>
      <c r="B61" s="228" t="s">
        <v>67</v>
      </c>
      <c r="C61" s="143"/>
      <c r="D61" s="144"/>
      <c r="E61" s="144"/>
      <c r="F61" s="150"/>
      <c r="G61" s="144"/>
      <c r="H61" s="145">
        <v>1</v>
      </c>
      <c r="I61" s="175"/>
      <c r="J61" s="175"/>
      <c r="K61" s="175"/>
      <c r="L61" s="175"/>
      <c r="M61" s="175"/>
      <c r="N61" s="201"/>
    </row>
    <row r="62" spans="1:14" ht="12">
      <c r="A62" s="200"/>
      <c r="B62" s="229"/>
      <c r="C62" s="146"/>
      <c r="D62" s="147">
        <f>D63+D64</f>
        <v>0</v>
      </c>
      <c r="E62" s="147">
        <f>E63+E64</f>
        <v>0</v>
      </c>
      <c r="F62" s="151"/>
      <c r="G62" s="144"/>
      <c r="H62" s="148">
        <f>H63+H64</f>
        <v>0</v>
      </c>
      <c r="I62" s="176">
        <f>I63+I64</f>
        <v>0</v>
      </c>
      <c r="J62" s="176">
        <f>J63+J64</f>
        <v>0</v>
      </c>
      <c r="K62" s="175"/>
      <c r="L62" s="175"/>
      <c r="M62" s="176">
        <f>M63+M64</f>
        <v>0</v>
      </c>
      <c r="N62" s="201"/>
    </row>
    <row r="63" spans="1:14" ht="12">
      <c r="A63" s="200"/>
      <c r="B63" s="229"/>
      <c r="C63" s="146" t="s">
        <v>112</v>
      </c>
      <c r="D63" s="147">
        <f>SUMIF($C65:$C66,"P",D65:D66)</f>
        <v>0</v>
      </c>
      <c r="E63" s="147">
        <f>SUMIF($C65:$C66,"P",E65:E66)</f>
        <v>0</v>
      </c>
      <c r="F63" s="151"/>
      <c r="G63" s="144"/>
      <c r="H63" s="148">
        <f>SUMIF($C65:$C66,"P",H65:H66)</f>
        <v>0</v>
      </c>
      <c r="I63" s="176">
        <f>SUMIF($C65:$C66,"P",I65:I66)</f>
        <v>0</v>
      </c>
      <c r="J63" s="176">
        <f>SUMIF($C65:$C66,"P",J65:J66)</f>
        <v>0</v>
      </c>
      <c r="K63" s="175"/>
      <c r="L63" s="175"/>
      <c r="M63" s="176">
        <f>SUMIF($C65:$C66,"P",M65:M66)</f>
        <v>0</v>
      </c>
      <c r="N63" s="201"/>
    </row>
    <row r="64" spans="1:14" ht="12.75">
      <c r="A64" s="200"/>
      <c r="B64" s="229"/>
      <c r="C64" s="146" t="s">
        <v>111</v>
      </c>
      <c r="D64" s="147">
        <f>SUMIF($C65:$C66,"T",D65:D66)</f>
        <v>0</v>
      </c>
      <c r="E64" s="147">
        <f>SUMIF($C65:$C66,"T",E65:E66)</f>
        <v>0</v>
      </c>
      <c r="F64" s="151"/>
      <c r="G64" s="144"/>
      <c r="H64" s="148">
        <f>SUMIF($C65:$C66,"T",H65:H66)</f>
        <v>0</v>
      </c>
      <c r="I64" s="176">
        <f>SUMIF($C65:$C66,"T",I65:I66)</f>
        <v>0</v>
      </c>
      <c r="J64" s="176">
        <f>SUMIF($C65:$C66,"T",J65:J66)</f>
        <v>0</v>
      </c>
      <c r="K64" s="175"/>
      <c r="L64" s="175"/>
      <c r="M64" s="176">
        <f>SUMIF($C65:$C66,"T",M65:M66)</f>
        <v>0</v>
      </c>
      <c r="N64" s="201"/>
    </row>
    <row r="65" spans="1:14" ht="12.75">
      <c r="A65" s="200"/>
      <c r="B65" s="195"/>
      <c r="C65" s="160" t="s">
        <v>112</v>
      </c>
      <c r="D65" s="161"/>
      <c r="E65" s="161"/>
      <c r="F65" s="152"/>
      <c r="G65" s="144"/>
      <c r="H65" s="161"/>
      <c r="I65" s="177"/>
      <c r="J65" s="177"/>
      <c r="K65" s="175"/>
      <c r="L65" s="175"/>
      <c r="M65" s="177"/>
      <c r="N65" s="201"/>
    </row>
    <row r="66" spans="1:14" ht="12" customHeight="1" hidden="1">
      <c r="A66" s="200"/>
      <c r="B66" s="195"/>
      <c r="C66" s="160" t="s">
        <v>112</v>
      </c>
      <c r="D66" s="161"/>
      <c r="E66" s="161"/>
      <c r="F66" s="152"/>
      <c r="G66" s="144"/>
      <c r="H66" s="161"/>
      <c r="I66" s="177"/>
      <c r="J66" s="177"/>
      <c r="K66" s="175"/>
      <c r="L66" s="175"/>
      <c r="M66" s="177"/>
      <c r="N66" s="201"/>
    </row>
    <row r="67" spans="1:14" ht="12.75">
      <c r="A67" s="200"/>
      <c r="B67" s="228" t="s">
        <v>64</v>
      </c>
      <c r="C67" s="143"/>
      <c r="D67" s="144"/>
      <c r="E67" s="144"/>
      <c r="F67" s="150"/>
      <c r="G67" s="144"/>
      <c r="H67" s="145">
        <v>1</v>
      </c>
      <c r="I67" s="175"/>
      <c r="J67" s="175"/>
      <c r="K67" s="175"/>
      <c r="L67" s="175"/>
      <c r="M67" s="175"/>
      <c r="N67" s="201"/>
    </row>
    <row r="68" spans="1:14" ht="12">
      <c r="A68" s="200"/>
      <c r="B68" s="229"/>
      <c r="C68" s="146"/>
      <c r="D68" s="147">
        <f>D69+D70</f>
        <v>0</v>
      </c>
      <c r="E68" s="147">
        <f>E69+E70</f>
        <v>0</v>
      </c>
      <c r="F68" s="151"/>
      <c r="G68" s="144"/>
      <c r="H68" s="148">
        <f>H69+H70</f>
        <v>0</v>
      </c>
      <c r="I68" s="176">
        <f>I69+I70</f>
        <v>0</v>
      </c>
      <c r="J68" s="176">
        <f>J69+J70</f>
        <v>0</v>
      </c>
      <c r="K68" s="175"/>
      <c r="L68" s="175"/>
      <c r="M68" s="176">
        <f>M69+M70</f>
        <v>0</v>
      </c>
      <c r="N68" s="201"/>
    </row>
    <row r="69" spans="1:14" ht="12">
      <c r="A69" s="200"/>
      <c r="B69" s="229"/>
      <c r="C69" s="146" t="s">
        <v>112</v>
      </c>
      <c r="D69" s="147">
        <f>SUMIF($C71:$C72,"P",D71:D72)</f>
        <v>0</v>
      </c>
      <c r="E69" s="147">
        <f>SUMIF($C71:$C72,"P",E71:E72)</f>
        <v>0</v>
      </c>
      <c r="F69" s="151"/>
      <c r="G69" s="144"/>
      <c r="H69" s="148">
        <f>SUMIF($C71:$C72,"P",H71:H72)</f>
        <v>0</v>
      </c>
      <c r="I69" s="176">
        <f>SUMIF($C71:$C72,"P",I71:I72)</f>
        <v>0</v>
      </c>
      <c r="J69" s="176">
        <f>SUMIF($C71:$C72,"P",J71:J72)</f>
        <v>0</v>
      </c>
      <c r="K69" s="175"/>
      <c r="L69" s="175"/>
      <c r="M69" s="176">
        <f>SUMIF($C71:$C72,"P",M71:M72)</f>
        <v>0</v>
      </c>
      <c r="N69" s="201"/>
    </row>
    <row r="70" spans="1:14" ht="12.75">
      <c r="A70" s="200"/>
      <c r="B70" s="229"/>
      <c r="C70" s="146" t="s">
        <v>111</v>
      </c>
      <c r="D70" s="147">
        <f>SUMIF($C71:$C72,"T",D71:D72)</f>
        <v>0</v>
      </c>
      <c r="E70" s="147">
        <f>SUMIF($C71:$C72,"T",E71:E72)</f>
        <v>0</v>
      </c>
      <c r="F70" s="151"/>
      <c r="G70" s="144"/>
      <c r="H70" s="148">
        <f>SUMIF($C71:$C72,"T",H71:H72)</f>
        <v>0</v>
      </c>
      <c r="I70" s="176">
        <f>SUMIF($C71:$C72,"T",I71:I72)</f>
        <v>0</v>
      </c>
      <c r="J70" s="176">
        <f>SUMIF($C71:$C72,"T",J71:J72)</f>
        <v>0</v>
      </c>
      <c r="K70" s="175"/>
      <c r="L70" s="175"/>
      <c r="M70" s="176">
        <f>SUMIF($C71:$C72,"T",M71:M72)</f>
        <v>0</v>
      </c>
      <c r="N70" s="201"/>
    </row>
    <row r="71" spans="1:14" ht="12.75">
      <c r="A71" s="200"/>
      <c r="B71" s="195"/>
      <c r="C71" s="160" t="s">
        <v>112</v>
      </c>
      <c r="D71" s="161"/>
      <c r="E71" s="161"/>
      <c r="F71" s="152"/>
      <c r="G71" s="144"/>
      <c r="H71" s="161"/>
      <c r="I71" s="177"/>
      <c r="J71" s="177"/>
      <c r="K71" s="175"/>
      <c r="L71" s="175"/>
      <c r="M71" s="177"/>
      <c r="N71" s="201"/>
    </row>
    <row r="72" spans="1:14" ht="12" customHeight="1" hidden="1">
      <c r="A72" s="200"/>
      <c r="B72" s="195"/>
      <c r="C72" s="160" t="s">
        <v>112</v>
      </c>
      <c r="D72" s="161"/>
      <c r="E72" s="161"/>
      <c r="F72" s="152"/>
      <c r="G72" s="144"/>
      <c r="H72" s="161"/>
      <c r="I72" s="177"/>
      <c r="J72" s="177"/>
      <c r="K72" s="175"/>
      <c r="L72" s="175"/>
      <c r="M72" s="177"/>
      <c r="N72" s="201"/>
    </row>
    <row r="73" spans="1:14" ht="12.75">
      <c r="A73" s="200"/>
      <c r="B73" s="228" t="s">
        <v>129</v>
      </c>
      <c r="C73" s="143"/>
      <c r="D73" s="144"/>
      <c r="E73" s="144"/>
      <c r="F73" s="150"/>
      <c r="G73" s="144"/>
      <c r="H73" s="145">
        <v>1</v>
      </c>
      <c r="I73" s="175"/>
      <c r="J73" s="175"/>
      <c r="K73" s="175"/>
      <c r="L73" s="175"/>
      <c r="M73" s="175"/>
      <c r="N73" s="201"/>
    </row>
    <row r="74" spans="1:14" ht="12">
      <c r="A74" s="200"/>
      <c r="B74" s="229"/>
      <c r="C74" s="146"/>
      <c r="D74" s="147">
        <f>D75+D76</f>
        <v>0</v>
      </c>
      <c r="E74" s="147">
        <f>E75+E76</f>
        <v>0</v>
      </c>
      <c r="F74" s="151"/>
      <c r="G74" s="144"/>
      <c r="H74" s="148">
        <f>H75+H76</f>
        <v>0</v>
      </c>
      <c r="I74" s="176">
        <f>I75+I76</f>
        <v>0</v>
      </c>
      <c r="J74" s="176">
        <f>J75+J76</f>
        <v>0</v>
      </c>
      <c r="K74" s="175"/>
      <c r="L74" s="175"/>
      <c r="M74" s="176">
        <f>M75+M76</f>
        <v>0</v>
      </c>
      <c r="N74" s="201"/>
    </row>
    <row r="75" spans="1:14" ht="12">
      <c r="A75" s="200"/>
      <c r="B75" s="229"/>
      <c r="C75" s="146" t="s">
        <v>112</v>
      </c>
      <c r="D75" s="147">
        <f>SUMIF($C77:$C78,"P",D77:D78)</f>
        <v>0</v>
      </c>
      <c r="E75" s="147">
        <f>SUMIF($C77:$C78,"P",E77:E78)</f>
        <v>0</v>
      </c>
      <c r="F75" s="151"/>
      <c r="G75" s="144"/>
      <c r="H75" s="148">
        <f>SUMIF($C77:$C78,"P",H77:H78)</f>
        <v>0</v>
      </c>
      <c r="I75" s="176">
        <f>SUMIF($C77:$C78,"P",I77:I78)</f>
        <v>0</v>
      </c>
      <c r="J75" s="176">
        <f>SUMIF($C77:$C78,"P",J77:J78)</f>
        <v>0</v>
      </c>
      <c r="K75" s="175"/>
      <c r="L75" s="175"/>
      <c r="M75" s="176">
        <f>SUMIF($C77:$C78,"P",M77:M78)</f>
        <v>0</v>
      </c>
      <c r="N75" s="201"/>
    </row>
    <row r="76" spans="1:14" ht="12.75">
      <c r="A76" s="200"/>
      <c r="B76" s="229"/>
      <c r="C76" s="146" t="s">
        <v>111</v>
      </c>
      <c r="D76" s="147">
        <f>SUMIF($C77:$C78,"T",D77:D78)</f>
        <v>0</v>
      </c>
      <c r="E76" s="147">
        <f>SUMIF($C77:$C78,"T",E77:E78)</f>
        <v>0</v>
      </c>
      <c r="F76" s="151"/>
      <c r="G76" s="144"/>
      <c r="H76" s="148">
        <f>SUMIF($C77:$C78,"T",H77:H78)</f>
        <v>0</v>
      </c>
      <c r="I76" s="176">
        <f>SUMIF($C77:$C78,"T",I77:I78)</f>
        <v>0</v>
      </c>
      <c r="J76" s="176">
        <f>SUMIF($C77:$C78,"T",J77:J78)</f>
        <v>0</v>
      </c>
      <c r="K76" s="175"/>
      <c r="L76" s="175"/>
      <c r="M76" s="176">
        <f>SUMIF($C77:$C78,"T",M77:M78)</f>
        <v>0</v>
      </c>
      <c r="N76" s="201"/>
    </row>
    <row r="77" spans="1:14" ht="12.75">
      <c r="A77" s="200"/>
      <c r="B77" s="195"/>
      <c r="C77" s="160" t="s">
        <v>112</v>
      </c>
      <c r="D77" s="161"/>
      <c r="E77" s="161"/>
      <c r="F77" s="152"/>
      <c r="G77" s="144"/>
      <c r="H77" s="161"/>
      <c r="I77" s="177"/>
      <c r="J77" s="177"/>
      <c r="K77" s="175"/>
      <c r="L77" s="175"/>
      <c r="M77" s="177"/>
      <c r="N77" s="201"/>
    </row>
    <row r="78" spans="1:14" ht="12" customHeight="1" hidden="1">
      <c r="A78" s="200"/>
      <c r="B78" s="195"/>
      <c r="C78" s="160" t="s">
        <v>112</v>
      </c>
      <c r="D78" s="161"/>
      <c r="E78" s="161"/>
      <c r="F78" s="152"/>
      <c r="G78" s="144"/>
      <c r="H78" s="161"/>
      <c r="I78" s="177"/>
      <c r="J78" s="177"/>
      <c r="K78" s="175"/>
      <c r="L78" s="175"/>
      <c r="M78" s="177"/>
      <c r="N78" s="201"/>
    </row>
    <row r="79" spans="1:14" ht="12.75">
      <c r="A79" s="200"/>
      <c r="B79" s="228" t="s">
        <v>65</v>
      </c>
      <c r="C79" s="143"/>
      <c r="D79" s="144"/>
      <c r="E79" s="144"/>
      <c r="F79" s="150"/>
      <c r="G79" s="144"/>
      <c r="H79" s="145">
        <v>1</v>
      </c>
      <c r="I79" s="175"/>
      <c r="J79" s="175"/>
      <c r="K79" s="175"/>
      <c r="L79" s="175"/>
      <c r="M79" s="175"/>
      <c r="N79" s="201"/>
    </row>
    <row r="80" spans="1:14" ht="12">
      <c r="A80" s="200"/>
      <c r="B80" s="229"/>
      <c r="C80" s="146"/>
      <c r="D80" s="147">
        <f>D81+D82</f>
        <v>0</v>
      </c>
      <c r="E80" s="147">
        <f>E81+E82</f>
        <v>0</v>
      </c>
      <c r="F80" s="151"/>
      <c r="G80" s="144"/>
      <c r="H80" s="148">
        <f>H81+H82</f>
        <v>0</v>
      </c>
      <c r="I80" s="176">
        <f>I81+I82</f>
        <v>0</v>
      </c>
      <c r="J80" s="176">
        <f>J81+J82</f>
        <v>0</v>
      </c>
      <c r="K80" s="175"/>
      <c r="L80" s="175"/>
      <c r="M80" s="176">
        <f>M81+M82</f>
        <v>0</v>
      </c>
      <c r="N80" s="201"/>
    </row>
    <row r="81" spans="1:14" ht="12">
      <c r="A81" s="200"/>
      <c r="B81" s="229"/>
      <c r="C81" s="146" t="s">
        <v>112</v>
      </c>
      <c r="D81" s="147">
        <f>SUMIF($C83:$C84,"P",D83:D84)</f>
        <v>0</v>
      </c>
      <c r="E81" s="147">
        <f>SUMIF($C83:$C84,"P",E83:E84)</f>
        <v>0</v>
      </c>
      <c r="F81" s="151"/>
      <c r="G81" s="144"/>
      <c r="H81" s="148">
        <f>SUMIF($C83:$C84,"P",H83:H84)</f>
        <v>0</v>
      </c>
      <c r="I81" s="176">
        <f>SUMIF($C83:$C84,"P",I83:I84)</f>
        <v>0</v>
      </c>
      <c r="J81" s="176">
        <f>SUMIF($C83:$C84,"P",J83:J84)</f>
        <v>0</v>
      </c>
      <c r="K81" s="175"/>
      <c r="L81" s="175"/>
      <c r="M81" s="176">
        <f>SUMIF($C83:$C84,"P",M83:M84)</f>
        <v>0</v>
      </c>
      <c r="N81" s="201"/>
    </row>
    <row r="82" spans="1:14" ht="12.75">
      <c r="A82" s="200"/>
      <c r="B82" s="229"/>
      <c r="C82" s="146" t="s">
        <v>111</v>
      </c>
      <c r="D82" s="147">
        <f>SUMIF($C83:$C84,"T",D83:D84)</f>
        <v>0</v>
      </c>
      <c r="E82" s="147">
        <f>SUMIF($C83:$C84,"T",E83:E84)</f>
        <v>0</v>
      </c>
      <c r="F82" s="151"/>
      <c r="G82" s="144"/>
      <c r="H82" s="148">
        <f>SUMIF($C83:$C84,"T",H83:H84)</f>
        <v>0</v>
      </c>
      <c r="I82" s="176">
        <f>SUMIF($C83:$C84,"T",I83:I84)</f>
        <v>0</v>
      </c>
      <c r="J82" s="176">
        <f>SUMIF($C83:$C84,"T",J83:J84)</f>
        <v>0</v>
      </c>
      <c r="K82" s="175"/>
      <c r="L82" s="175"/>
      <c r="M82" s="176">
        <f>SUMIF($C83:$C84,"T",M83:M84)</f>
        <v>0</v>
      </c>
      <c r="N82" s="201"/>
    </row>
    <row r="83" spans="1:14" ht="12.75">
      <c r="A83" s="200"/>
      <c r="B83" s="195"/>
      <c r="C83" s="160" t="s">
        <v>112</v>
      </c>
      <c r="D83" s="161"/>
      <c r="E83" s="161"/>
      <c r="F83" s="152"/>
      <c r="G83" s="144"/>
      <c r="H83" s="161"/>
      <c r="I83" s="177"/>
      <c r="J83" s="177"/>
      <c r="K83" s="175"/>
      <c r="L83" s="175"/>
      <c r="M83" s="177"/>
      <c r="N83" s="201"/>
    </row>
    <row r="84" spans="1:14" ht="12" customHeight="1" hidden="1">
      <c r="A84" s="200"/>
      <c r="B84" s="195"/>
      <c r="C84" s="160" t="s">
        <v>112</v>
      </c>
      <c r="D84" s="161"/>
      <c r="E84" s="161"/>
      <c r="F84" s="152"/>
      <c r="G84" s="144"/>
      <c r="H84" s="161"/>
      <c r="I84" s="177"/>
      <c r="J84" s="177"/>
      <c r="K84" s="175"/>
      <c r="L84" s="175"/>
      <c r="M84" s="177"/>
      <c r="N84" s="201"/>
    </row>
    <row r="85" spans="1:14" ht="12">
      <c r="A85" s="200"/>
      <c r="B85" s="36" t="s">
        <v>66</v>
      </c>
      <c r="C85" s="153"/>
      <c r="D85" s="149">
        <f>D80+D74+D68+D62+D56+D34+D28+D22+D16+D10</f>
        <v>0</v>
      </c>
      <c r="E85" s="149">
        <f>E80+E74+E68+E62+E56+E34+E28+E22+E16+E10</f>
        <v>0</v>
      </c>
      <c r="F85" s="149">
        <f aca="true" t="shared" si="1" ref="F85:M85">F80+F74+F68+F62+F56+F34+F28+F22+F16+F10</f>
        <v>0</v>
      </c>
      <c r="G85" s="149">
        <f t="shared" si="1"/>
        <v>0</v>
      </c>
      <c r="H85" s="149">
        <f t="shared" si="1"/>
        <v>0</v>
      </c>
      <c r="I85" s="176">
        <f>I80+I74+I68+I62+I56+I34+I28+I22+I16+I10</f>
        <v>0</v>
      </c>
      <c r="J85" s="176">
        <f t="shared" si="1"/>
        <v>0</v>
      </c>
      <c r="K85" s="176">
        <f t="shared" si="1"/>
        <v>0</v>
      </c>
      <c r="L85" s="176">
        <f t="shared" si="1"/>
        <v>0</v>
      </c>
      <c r="M85" s="176">
        <f t="shared" si="1"/>
        <v>0</v>
      </c>
      <c r="N85" s="201"/>
    </row>
    <row r="86" spans="1:14" ht="12.75" customHeight="1">
      <c r="A86" s="200"/>
      <c r="B86" s="341" t="s">
        <v>138</v>
      </c>
      <c r="C86" s="341"/>
      <c r="D86" s="341"/>
      <c r="E86" s="341"/>
      <c r="F86" s="341"/>
      <c r="G86" s="205"/>
      <c r="H86" s="205"/>
      <c r="I86" s="205"/>
      <c r="J86" s="206"/>
      <c r="K86" s="206"/>
      <c r="L86" s="206"/>
      <c r="M86" s="206"/>
      <c r="N86" s="201"/>
    </row>
    <row r="87" spans="1:14" ht="12">
      <c r="A87" s="200"/>
      <c r="B87" s="199"/>
      <c r="C87" s="202"/>
      <c r="D87" s="202"/>
      <c r="E87" s="199"/>
      <c r="F87" s="199"/>
      <c r="G87" s="199"/>
      <c r="H87" s="199"/>
      <c r="I87" s="199"/>
      <c r="J87" s="199"/>
      <c r="K87" s="199"/>
      <c r="L87" s="199"/>
      <c r="M87" s="199"/>
      <c r="N87" s="201"/>
    </row>
    <row r="88" spans="1:14" ht="38.25" customHeight="1">
      <c r="A88" s="200"/>
      <c r="B88" s="323" t="s">
        <v>78</v>
      </c>
      <c r="C88" s="323"/>
      <c r="D88" s="323"/>
      <c r="E88" s="323"/>
      <c r="F88" s="323"/>
      <c r="G88" s="323"/>
      <c r="H88" s="323"/>
      <c r="I88" s="323"/>
      <c r="J88" s="323"/>
      <c r="K88" s="323"/>
      <c r="L88" s="323"/>
      <c r="M88" s="323"/>
      <c r="N88" s="201"/>
    </row>
    <row r="89" spans="1:14" ht="12">
      <c r="A89" s="200"/>
      <c r="B89" s="199"/>
      <c r="C89" s="202"/>
      <c r="D89" s="202"/>
      <c r="E89" s="199"/>
      <c r="F89" s="199"/>
      <c r="G89" s="199"/>
      <c r="H89" s="199"/>
      <c r="I89" s="199"/>
      <c r="J89" s="199"/>
      <c r="K89" s="199"/>
      <c r="L89" s="199"/>
      <c r="M89" s="199"/>
      <c r="N89" s="201"/>
    </row>
    <row r="90" spans="1:14" ht="39.75">
      <c r="A90" s="200"/>
      <c r="B90" s="35" t="s">
        <v>54</v>
      </c>
      <c r="C90" s="35" t="s">
        <v>146</v>
      </c>
      <c r="D90" s="35" t="s">
        <v>135</v>
      </c>
      <c r="E90" s="35" t="s">
        <v>55</v>
      </c>
      <c r="F90" s="35" t="s">
        <v>56</v>
      </c>
      <c r="G90" s="35" t="s">
        <v>57</v>
      </c>
      <c r="H90" s="35" t="s">
        <v>58</v>
      </c>
      <c r="I90" s="35" t="s">
        <v>137</v>
      </c>
      <c r="J90" s="35" t="s">
        <v>130</v>
      </c>
      <c r="K90" s="35" t="s">
        <v>60</v>
      </c>
      <c r="L90" s="35" t="s">
        <v>61</v>
      </c>
      <c r="M90" s="35" t="s">
        <v>62</v>
      </c>
      <c r="N90" s="201"/>
    </row>
    <row r="91" spans="1:14" ht="12.75">
      <c r="A91" s="200"/>
      <c r="B91" s="228" t="s">
        <v>68</v>
      </c>
      <c r="C91" s="143"/>
      <c r="D91" s="143"/>
      <c r="E91" s="144"/>
      <c r="F91" s="145">
        <v>1</v>
      </c>
      <c r="G91" s="144"/>
      <c r="H91" s="144"/>
      <c r="I91" s="175"/>
      <c r="J91" s="175"/>
      <c r="K91" s="175"/>
      <c r="L91" s="175"/>
      <c r="M91" s="175"/>
      <c r="N91" s="201"/>
    </row>
    <row r="92" spans="1:14" ht="12.75">
      <c r="A92" s="200"/>
      <c r="B92" s="229"/>
      <c r="C92" s="146"/>
      <c r="D92" s="147">
        <f>SUM(D93:D94)</f>
        <v>0</v>
      </c>
      <c r="E92" s="147">
        <f>SUM(E93:E94)</f>
        <v>0</v>
      </c>
      <c r="F92" s="148">
        <f>SUM(F93:F94)</f>
        <v>0</v>
      </c>
      <c r="G92" s="144"/>
      <c r="H92" s="144"/>
      <c r="I92" s="176">
        <f>SUM(I93:I94)</f>
        <v>0</v>
      </c>
      <c r="J92" s="176">
        <f>SUM(J93:J94)</f>
        <v>0</v>
      </c>
      <c r="K92" s="176">
        <f>SUM(K93:K94)</f>
        <v>0</v>
      </c>
      <c r="L92" s="175"/>
      <c r="M92" s="175"/>
      <c r="N92" s="201"/>
    </row>
    <row r="93" spans="1:14" ht="12.75">
      <c r="A93" s="200"/>
      <c r="B93" s="195"/>
      <c r="C93" s="160" t="s">
        <v>112</v>
      </c>
      <c r="D93" s="161"/>
      <c r="E93" s="161"/>
      <c r="F93" s="161"/>
      <c r="G93" s="144"/>
      <c r="H93" s="144"/>
      <c r="I93" s="177"/>
      <c r="J93" s="177"/>
      <c r="K93" s="177"/>
      <c r="L93" s="175"/>
      <c r="M93" s="175"/>
      <c r="N93" s="201"/>
    </row>
    <row r="94" spans="1:14" ht="12" customHeight="1" hidden="1">
      <c r="A94" s="200"/>
      <c r="B94" s="195"/>
      <c r="C94" s="160" t="s">
        <v>112</v>
      </c>
      <c r="D94" s="161"/>
      <c r="E94" s="161"/>
      <c r="F94" s="161"/>
      <c r="G94" s="144"/>
      <c r="H94" s="144"/>
      <c r="I94" s="177"/>
      <c r="J94" s="177"/>
      <c r="K94" s="177"/>
      <c r="L94" s="175"/>
      <c r="M94" s="175"/>
      <c r="N94" s="201"/>
    </row>
    <row r="95" spans="1:14" ht="12.75">
      <c r="A95" s="200"/>
      <c r="B95" s="228" t="s">
        <v>69</v>
      </c>
      <c r="C95" s="143"/>
      <c r="D95" s="144"/>
      <c r="E95" s="144"/>
      <c r="F95" s="145">
        <v>1</v>
      </c>
      <c r="G95" s="144"/>
      <c r="H95" s="144"/>
      <c r="I95" s="175"/>
      <c r="J95" s="175"/>
      <c r="K95" s="175"/>
      <c r="L95" s="175"/>
      <c r="M95" s="175"/>
      <c r="N95" s="201"/>
    </row>
    <row r="96" spans="1:14" ht="12.75">
      <c r="A96" s="200"/>
      <c r="B96" s="229"/>
      <c r="C96" s="146"/>
      <c r="D96" s="147">
        <f>SUM(D97:D98)</f>
        <v>0</v>
      </c>
      <c r="E96" s="147">
        <f>SUM(E97:E98)</f>
        <v>0</v>
      </c>
      <c r="F96" s="148">
        <f>SUM(F97:F98)</f>
        <v>0</v>
      </c>
      <c r="G96" s="144"/>
      <c r="H96" s="144"/>
      <c r="I96" s="176">
        <f>SUM(I97:I98)</f>
        <v>0</v>
      </c>
      <c r="J96" s="176">
        <f>SUM(J97:J98)</f>
        <v>0</v>
      </c>
      <c r="K96" s="176">
        <f>SUM(K97:K98)</f>
        <v>0</v>
      </c>
      <c r="L96" s="175"/>
      <c r="M96" s="175"/>
      <c r="N96" s="201"/>
    </row>
    <row r="97" spans="1:14" ht="12.75">
      <c r="A97" s="200"/>
      <c r="B97" s="195"/>
      <c r="C97" s="160" t="s">
        <v>112</v>
      </c>
      <c r="D97" s="161"/>
      <c r="E97" s="161"/>
      <c r="F97" s="161"/>
      <c r="G97" s="144"/>
      <c r="H97" s="144"/>
      <c r="I97" s="177"/>
      <c r="J97" s="177"/>
      <c r="K97" s="177"/>
      <c r="L97" s="175"/>
      <c r="M97" s="175"/>
      <c r="N97" s="201"/>
    </row>
    <row r="98" spans="1:14" ht="12" customHeight="1" hidden="1">
      <c r="A98" s="200"/>
      <c r="B98" s="195"/>
      <c r="C98" s="160" t="s">
        <v>112</v>
      </c>
      <c r="D98" s="161"/>
      <c r="E98" s="161"/>
      <c r="F98" s="161"/>
      <c r="G98" s="144"/>
      <c r="H98" s="144"/>
      <c r="I98" s="177"/>
      <c r="J98" s="177"/>
      <c r="K98" s="177"/>
      <c r="L98" s="175"/>
      <c r="M98" s="175"/>
      <c r="N98" s="201"/>
    </row>
    <row r="99" spans="1:14" ht="12.75">
      <c r="A99" s="200"/>
      <c r="B99" s="228" t="s">
        <v>70</v>
      </c>
      <c r="C99" s="143"/>
      <c r="D99" s="144"/>
      <c r="E99" s="144"/>
      <c r="F99" s="145">
        <v>1</v>
      </c>
      <c r="G99" s="144"/>
      <c r="H99" s="144"/>
      <c r="I99" s="175"/>
      <c r="J99" s="175"/>
      <c r="K99" s="175"/>
      <c r="L99" s="175"/>
      <c r="M99" s="175"/>
      <c r="N99" s="201"/>
    </row>
    <row r="100" spans="1:14" ht="12.75">
      <c r="A100" s="200"/>
      <c r="B100" s="229"/>
      <c r="C100" s="146"/>
      <c r="D100" s="147">
        <f>SUM(D101:D102)</f>
        <v>0</v>
      </c>
      <c r="E100" s="147">
        <f>SUM(E101:E102)</f>
        <v>0</v>
      </c>
      <c r="F100" s="148">
        <f>SUM(F101:F102)</f>
        <v>0</v>
      </c>
      <c r="G100" s="144"/>
      <c r="H100" s="144"/>
      <c r="I100" s="176">
        <f>SUM(I101:I102)</f>
        <v>0</v>
      </c>
      <c r="J100" s="176">
        <f>SUM(J101:J102)</f>
        <v>0</v>
      </c>
      <c r="K100" s="176">
        <f>SUM(K101:K102)</f>
        <v>0</v>
      </c>
      <c r="L100" s="175"/>
      <c r="M100" s="175"/>
      <c r="N100" s="201"/>
    </row>
    <row r="101" spans="1:14" ht="12.75">
      <c r="A101" s="200"/>
      <c r="B101" s="195"/>
      <c r="C101" s="160" t="s">
        <v>112</v>
      </c>
      <c r="D101" s="161"/>
      <c r="E101" s="161"/>
      <c r="F101" s="161"/>
      <c r="G101" s="144"/>
      <c r="H101" s="144"/>
      <c r="I101" s="177"/>
      <c r="J101" s="177"/>
      <c r="K101" s="177"/>
      <c r="L101" s="175"/>
      <c r="M101" s="175"/>
      <c r="N101" s="201"/>
    </row>
    <row r="102" spans="1:14" ht="12" customHeight="1" hidden="1">
      <c r="A102" s="200"/>
      <c r="B102" s="195"/>
      <c r="C102" s="160" t="s">
        <v>112</v>
      </c>
      <c r="D102" s="161"/>
      <c r="E102" s="161"/>
      <c r="F102" s="161"/>
      <c r="G102" s="144"/>
      <c r="H102" s="144"/>
      <c r="I102" s="177"/>
      <c r="J102" s="177"/>
      <c r="K102" s="177"/>
      <c r="L102" s="175"/>
      <c r="M102" s="175"/>
      <c r="N102" s="201"/>
    </row>
    <row r="103" spans="1:14" ht="12.75">
      <c r="A103" s="200"/>
      <c r="B103" s="339" t="s">
        <v>63</v>
      </c>
      <c r="C103" s="143"/>
      <c r="D103" s="144"/>
      <c r="E103" s="144"/>
      <c r="F103" s="145">
        <v>0.7</v>
      </c>
      <c r="G103" s="145">
        <v>0.3</v>
      </c>
      <c r="H103" s="144"/>
      <c r="I103" s="175"/>
      <c r="J103" s="175"/>
      <c r="K103" s="175"/>
      <c r="L103" s="175"/>
      <c r="M103" s="175"/>
      <c r="N103" s="201"/>
    </row>
    <row r="104" spans="1:14" ht="12.75">
      <c r="A104" s="200"/>
      <c r="B104" s="340"/>
      <c r="C104" s="146"/>
      <c r="D104" s="147">
        <f>SUM(D105:D106)</f>
        <v>0</v>
      </c>
      <c r="E104" s="147">
        <f>SUM(E105:E106)</f>
        <v>0</v>
      </c>
      <c r="F104" s="148">
        <f>SUM(F105:F106)</f>
        <v>0</v>
      </c>
      <c r="G104" s="148">
        <f>SUM(G105:G106)</f>
        <v>0</v>
      </c>
      <c r="H104" s="144"/>
      <c r="I104" s="176">
        <f>SUM(I105:I106)</f>
        <v>0</v>
      </c>
      <c r="J104" s="176">
        <f>SUM(J105:J106)</f>
        <v>0</v>
      </c>
      <c r="K104" s="176">
        <f>SUM(K105:K106)</f>
        <v>0</v>
      </c>
      <c r="L104" s="176">
        <f>SUM(L105:L106)</f>
        <v>0</v>
      </c>
      <c r="M104" s="175"/>
      <c r="N104" s="201"/>
    </row>
    <row r="105" spans="1:14" ht="12.75">
      <c r="A105" s="200"/>
      <c r="B105" s="195"/>
      <c r="C105" s="160" t="s">
        <v>112</v>
      </c>
      <c r="D105" s="161"/>
      <c r="E105" s="161"/>
      <c r="F105" s="161"/>
      <c r="G105" s="161"/>
      <c r="H105" s="144"/>
      <c r="I105" s="177"/>
      <c r="J105" s="177"/>
      <c r="K105" s="177"/>
      <c r="L105" s="177"/>
      <c r="M105" s="175"/>
      <c r="N105" s="201"/>
    </row>
    <row r="106" spans="1:14" ht="12" customHeight="1" hidden="1">
      <c r="A106" s="200"/>
      <c r="B106" s="195"/>
      <c r="C106" s="160" t="s">
        <v>112</v>
      </c>
      <c r="D106" s="161"/>
      <c r="E106" s="161"/>
      <c r="F106" s="161"/>
      <c r="G106" s="161"/>
      <c r="H106" s="144"/>
      <c r="I106" s="177"/>
      <c r="J106" s="177"/>
      <c r="K106" s="177"/>
      <c r="L106" s="177"/>
      <c r="M106" s="175"/>
      <c r="N106" s="201"/>
    </row>
    <row r="107" spans="1:14" ht="22.5">
      <c r="A107" s="200"/>
      <c r="B107" s="228" t="s">
        <v>119</v>
      </c>
      <c r="C107" s="143"/>
      <c r="D107" s="144"/>
      <c r="E107" s="144"/>
      <c r="F107" s="150"/>
      <c r="G107" s="145">
        <v>0.3</v>
      </c>
      <c r="H107" s="145">
        <v>0.7</v>
      </c>
      <c r="I107" s="175"/>
      <c r="J107" s="175"/>
      <c r="K107" s="175"/>
      <c r="L107" s="175"/>
      <c r="M107" s="175"/>
      <c r="N107" s="201"/>
    </row>
    <row r="108" spans="1:14" ht="12.75">
      <c r="A108" s="200"/>
      <c r="B108" s="229"/>
      <c r="C108" s="146"/>
      <c r="D108" s="147">
        <f>+D110+D114+D118</f>
        <v>0</v>
      </c>
      <c r="E108" s="147">
        <f>+E110+E114+E118</f>
        <v>0</v>
      </c>
      <c r="F108" s="151"/>
      <c r="G108" s="148">
        <f>+G110+G114+G118</f>
        <v>0</v>
      </c>
      <c r="H108" s="148">
        <f>+H110+H114+H118</f>
        <v>0</v>
      </c>
      <c r="I108" s="176">
        <f>+I110+I114+I118</f>
        <v>0</v>
      </c>
      <c r="J108" s="176">
        <f>+J110+J114+J118</f>
        <v>0</v>
      </c>
      <c r="K108" s="175"/>
      <c r="L108" s="176">
        <f>+L110+L114+L118</f>
        <v>0</v>
      </c>
      <c r="M108" s="176">
        <f>+M110+M114+M118</f>
        <v>0</v>
      </c>
      <c r="N108" s="201"/>
    </row>
    <row r="109" spans="1:14" ht="12" customHeight="1">
      <c r="A109" s="200"/>
      <c r="B109" s="337" t="s">
        <v>120</v>
      </c>
      <c r="C109" s="143"/>
      <c r="D109" s="144"/>
      <c r="E109" s="144"/>
      <c r="F109" s="150"/>
      <c r="G109" s="145">
        <v>0.3</v>
      </c>
      <c r="H109" s="145">
        <v>0.7</v>
      </c>
      <c r="I109" s="175"/>
      <c r="J109" s="175"/>
      <c r="K109" s="175"/>
      <c r="L109" s="175"/>
      <c r="M109" s="175"/>
      <c r="N109" s="201"/>
    </row>
    <row r="110" spans="1:14" ht="12" customHeight="1">
      <c r="A110" s="200"/>
      <c r="B110" s="338"/>
      <c r="C110" s="146"/>
      <c r="D110" s="147">
        <f>SUM(D111:D112)</f>
        <v>0</v>
      </c>
      <c r="E110" s="147">
        <f>SUM(E111:E112)</f>
        <v>0</v>
      </c>
      <c r="F110" s="151"/>
      <c r="G110" s="148">
        <f>SUM(G111:G112)</f>
        <v>0</v>
      </c>
      <c r="H110" s="148">
        <f>SUM(H111:H112)</f>
        <v>0</v>
      </c>
      <c r="I110" s="176">
        <f>SUM(I111:I112)</f>
        <v>0</v>
      </c>
      <c r="J110" s="176">
        <f>SUM(J111:J112)</f>
        <v>0</v>
      </c>
      <c r="K110" s="175"/>
      <c r="L110" s="176">
        <f>SUM(L111:L112)</f>
        <v>0</v>
      </c>
      <c r="M110" s="176">
        <f>SUM(M111:M112)</f>
        <v>0</v>
      </c>
      <c r="N110" s="201"/>
    </row>
    <row r="111" spans="1:14" ht="12" customHeight="1">
      <c r="A111" s="200"/>
      <c r="B111" s="195"/>
      <c r="C111" s="160" t="s">
        <v>112</v>
      </c>
      <c r="D111" s="161"/>
      <c r="E111" s="161"/>
      <c r="F111" s="152"/>
      <c r="G111" s="161"/>
      <c r="H111" s="161"/>
      <c r="I111" s="177"/>
      <c r="J111" s="177"/>
      <c r="K111" s="175"/>
      <c r="L111" s="177"/>
      <c r="M111" s="177"/>
      <c r="N111" s="201"/>
    </row>
    <row r="112" spans="1:14" ht="12" customHeight="1" hidden="1">
      <c r="A112" s="200"/>
      <c r="B112" s="195"/>
      <c r="C112" s="160" t="s">
        <v>112</v>
      </c>
      <c r="D112" s="161"/>
      <c r="E112" s="161"/>
      <c r="F112" s="152"/>
      <c r="G112" s="161"/>
      <c r="H112" s="161"/>
      <c r="I112" s="177"/>
      <c r="J112" s="177"/>
      <c r="K112" s="175"/>
      <c r="L112" s="177"/>
      <c r="M112" s="177"/>
      <c r="N112" s="201"/>
    </row>
    <row r="113" spans="1:14" ht="12" customHeight="1">
      <c r="A113" s="200"/>
      <c r="B113" s="337" t="s">
        <v>121</v>
      </c>
      <c r="C113" s="143"/>
      <c r="D113" s="144"/>
      <c r="E113" s="144"/>
      <c r="F113" s="150"/>
      <c r="G113" s="145">
        <v>0.3</v>
      </c>
      <c r="H113" s="145">
        <v>0.7</v>
      </c>
      <c r="I113" s="175"/>
      <c r="J113" s="175"/>
      <c r="K113" s="175"/>
      <c r="L113" s="175"/>
      <c r="M113" s="175"/>
      <c r="N113" s="201"/>
    </row>
    <row r="114" spans="1:14" ht="12" customHeight="1">
      <c r="A114" s="200"/>
      <c r="B114" s="338"/>
      <c r="C114" s="146"/>
      <c r="D114" s="147">
        <f>SUM(D115:D116)</f>
        <v>0</v>
      </c>
      <c r="E114" s="147">
        <f>SUM(E115:E116)</f>
        <v>0</v>
      </c>
      <c r="F114" s="151"/>
      <c r="G114" s="148">
        <f>SUM(G115:G116)</f>
        <v>0</v>
      </c>
      <c r="H114" s="148">
        <f>SUM(H115:H116)</f>
        <v>0</v>
      </c>
      <c r="I114" s="176">
        <f>SUM(I115:I116)</f>
        <v>0</v>
      </c>
      <c r="J114" s="176">
        <f>SUM(J115:J116)</f>
        <v>0</v>
      </c>
      <c r="K114" s="175"/>
      <c r="L114" s="176">
        <f>SUM(L115:L116)</f>
        <v>0</v>
      </c>
      <c r="M114" s="176">
        <f>SUM(M115:M116)</f>
        <v>0</v>
      </c>
      <c r="N114" s="201"/>
    </row>
    <row r="115" spans="1:14" ht="12" customHeight="1">
      <c r="A115" s="200"/>
      <c r="B115" s="195"/>
      <c r="C115" s="160" t="s">
        <v>112</v>
      </c>
      <c r="D115" s="161"/>
      <c r="E115" s="161"/>
      <c r="F115" s="152"/>
      <c r="G115" s="161"/>
      <c r="H115" s="161"/>
      <c r="I115" s="177"/>
      <c r="J115" s="177"/>
      <c r="K115" s="175"/>
      <c r="L115" s="177"/>
      <c r="M115" s="177"/>
      <c r="N115" s="201"/>
    </row>
    <row r="116" spans="1:14" ht="12" customHeight="1" hidden="1">
      <c r="A116" s="200"/>
      <c r="B116" s="195"/>
      <c r="C116" s="160" t="s">
        <v>112</v>
      </c>
      <c r="D116" s="161"/>
      <c r="E116" s="161"/>
      <c r="F116" s="152"/>
      <c r="G116" s="161"/>
      <c r="H116" s="161"/>
      <c r="I116" s="177"/>
      <c r="J116" s="177"/>
      <c r="K116" s="175"/>
      <c r="L116" s="177"/>
      <c r="M116" s="177"/>
      <c r="N116" s="201"/>
    </row>
    <row r="117" spans="1:14" ht="12" customHeight="1">
      <c r="A117" s="200"/>
      <c r="B117" s="337" t="s">
        <v>122</v>
      </c>
      <c r="C117" s="143"/>
      <c r="D117" s="144"/>
      <c r="E117" s="144"/>
      <c r="F117" s="150"/>
      <c r="G117" s="145">
        <v>0.3</v>
      </c>
      <c r="H117" s="145">
        <v>0.7</v>
      </c>
      <c r="I117" s="175"/>
      <c r="J117" s="175"/>
      <c r="K117" s="175"/>
      <c r="L117" s="175"/>
      <c r="M117" s="175"/>
      <c r="N117" s="201"/>
    </row>
    <row r="118" spans="1:14" ht="12" customHeight="1">
      <c r="A118" s="200"/>
      <c r="B118" s="338"/>
      <c r="C118" s="146"/>
      <c r="D118" s="147">
        <f>SUM(D119:D120)</f>
        <v>0</v>
      </c>
      <c r="E118" s="147">
        <f>SUM(E119:E120)</f>
        <v>0</v>
      </c>
      <c r="F118" s="151"/>
      <c r="G118" s="148">
        <f>SUM(G119:G120)</f>
        <v>0</v>
      </c>
      <c r="H118" s="148">
        <f>SUM(H119:H120)</f>
        <v>0</v>
      </c>
      <c r="I118" s="176">
        <f>SUM(I119:I120)</f>
        <v>0</v>
      </c>
      <c r="J118" s="176">
        <f>SUM(J119:J120)</f>
        <v>0</v>
      </c>
      <c r="K118" s="175"/>
      <c r="L118" s="176">
        <f>SUM(L119:L120)</f>
        <v>0</v>
      </c>
      <c r="M118" s="176">
        <f>SUM(M119:M120)</f>
        <v>0</v>
      </c>
      <c r="N118" s="201"/>
    </row>
    <row r="119" spans="1:14" ht="12" customHeight="1">
      <c r="A119" s="200"/>
      <c r="B119" s="195"/>
      <c r="C119" s="160" t="s">
        <v>112</v>
      </c>
      <c r="D119" s="161"/>
      <c r="E119" s="161"/>
      <c r="F119" s="152"/>
      <c r="G119" s="161"/>
      <c r="H119" s="161"/>
      <c r="I119" s="177"/>
      <c r="J119" s="177"/>
      <c r="K119" s="175"/>
      <c r="L119" s="177"/>
      <c r="M119" s="177"/>
      <c r="N119" s="201"/>
    </row>
    <row r="120" spans="1:14" ht="12" customHeight="1" hidden="1">
      <c r="A120" s="200"/>
      <c r="B120" s="195"/>
      <c r="C120" s="160" t="s">
        <v>112</v>
      </c>
      <c r="D120" s="161"/>
      <c r="E120" s="161"/>
      <c r="F120" s="152"/>
      <c r="G120" s="161"/>
      <c r="H120" s="161"/>
      <c r="I120" s="177"/>
      <c r="J120" s="177"/>
      <c r="K120" s="175"/>
      <c r="L120" s="177"/>
      <c r="M120" s="177"/>
      <c r="N120" s="201"/>
    </row>
    <row r="121" spans="1:14" ht="12.75">
      <c r="A121" s="200"/>
      <c r="B121" s="228" t="s">
        <v>128</v>
      </c>
      <c r="C121" s="144"/>
      <c r="D121" s="144"/>
      <c r="E121" s="144"/>
      <c r="F121" s="150"/>
      <c r="G121" s="145">
        <v>1</v>
      </c>
      <c r="H121" s="144"/>
      <c r="I121" s="175"/>
      <c r="J121" s="175"/>
      <c r="K121" s="175"/>
      <c r="L121" s="175"/>
      <c r="M121" s="175"/>
      <c r="N121" s="201"/>
    </row>
    <row r="122" spans="1:14" ht="12.75">
      <c r="A122" s="200"/>
      <c r="B122" s="229"/>
      <c r="C122" s="146"/>
      <c r="D122" s="147">
        <f>SUM(D123:D124)</f>
        <v>0</v>
      </c>
      <c r="E122" s="147">
        <f>SUM(E123:E124)</f>
        <v>0</v>
      </c>
      <c r="F122" s="151"/>
      <c r="G122" s="148">
        <f>SUM(G123:G124)</f>
        <v>0</v>
      </c>
      <c r="H122" s="144"/>
      <c r="I122" s="176">
        <f>SUM(I123:I124)</f>
        <v>0</v>
      </c>
      <c r="J122" s="176">
        <f>SUM(J123:J124)</f>
        <v>0</v>
      </c>
      <c r="K122" s="175"/>
      <c r="L122" s="176">
        <f>SUM(L123:L124)</f>
        <v>0</v>
      </c>
      <c r="M122" s="175"/>
      <c r="N122" s="201"/>
    </row>
    <row r="123" spans="1:14" ht="12.75">
      <c r="A123" s="200"/>
      <c r="B123" s="195"/>
      <c r="C123" s="160" t="s">
        <v>112</v>
      </c>
      <c r="D123" s="161"/>
      <c r="E123" s="161"/>
      <c r="F123" s="152"/>
      <c r="G123" s="161"/>
      <c r="H123" s="144"/>
      <c r="I123" s="177"/>
      <c r="J123" s="177"/>
      <c r="K123" s="175"/>
      <c r="L123" s="177"/>
      <c r="M123" s="175"/>
      <c r="N123" s="201"/>
    </row>
    <row r="124" spans="1:14" ht="12" customHeight="1" hidden="1">
      <c r="A124" s="200"/>
      <c r="B124" s="195"/>
      <c r="C124" s="160" t="s">
        <v>112</v>
      </c>
      <c r="D124" s="161"/>
      <c r="E124" s="161"/>
      <c r="F124" s="152"/>
      <c r="G124" s="161"/>
      <c r="H124" s="144"/>
      <c r="I124" s="177"/>
      <c r="J124" s="177"/>
      <c r="K124" s="175"/>
      <c r="L124" s="177"/>
      <c r="M124" s="175"/>
      <c r="N124" s="201"/>
    </row>
    <row r="125" spans="1:14" ht="12.75">
      <c r="A125" s="200"/>
      <c r="B125" s="228" t="s">
        <v>67</v>
      </c>
      <c r="C125" s="143"/>
      <c r="D125" s="144"/>
      <c r="E125" s="144"/>
      <c r="F125" s="150"/>
      <c r="G125" s="144"/>
      <c r="H125" s="145">
        <v>1</v>
      </c>
      <c r="I125" s="175"/>
      <c r="J125" s="175"/>
      <c r="K125" s="175"/>
      <c r="L125" s="175"/>
      <c r="M125" s="175"/>
      <c r="N125" s="201"/>
    </row>
    <row r="126" spans="1:14" ht="12.75">
      <c r="A126" s="200"/>
      <c r="B126" s="229"/>
      <c r="C126" s="146"/>
      <c r="D126" s="147">
        <f>SUM(D127:D128)</f>
        <v>0</v>
      </c>
      <c r="E126" s="147">
        <f>SUM(E127:E128)</f>
        <v>0</v>
      </c>
      <c r="F126" s="151"/>
      <c r="G126" s="144"/>
      <c r="H126" s="148">
        <f>SUM(H127:H128)</f>
        <v>0</v>
      </c>
      <c r="I126" s="176">
        <f>SUM(I127:I128)</f>
        <v>0</v>
      </c>
      <c r="J126" s="176">
        <f>SUM(J127:J128)</f>
        <v>0</v>
      </c>
      <c r="K126" s="175"/>
      <c r="L126" s="175"/>
      <c r="M126" s="176">
        <f>SUM(M127:M128)</f>
        <v>0</v>
      </c>
      <c r="N126" s="201"/>
    </row>
    <row r="127" spans="1:14" ht="12.75">
      <c r="A127" s="200"/>
      <c r="B127" s="195"/>
      <c r="C127" s="160" t="s">
        <v>112</v>
      </c>
      <c r="D127" s="161"/>
      <c r="E127" s="161"/>
      <c r="F127" s="152"/>
      <c r="G127" s="144"/>
      <c r="H127" s="161"/>
      <c r="I127" s="177"/>
      <c r="J127" s="177"/>
      <c r="K127" s="175"/>
      <c r="L127" s="175"/>
      <c r="M127" s="177"/>
      <c r="N127" s="201"/>
    </row>
    <row r="128" spans="1:14" ht="12" customHeight="1" hidden="1">
      <c r="A128" s="200"/>
      <c r="B128" s="195"/>
      <c r="C128" s="160" t="s">
        <v>112</v>
      </c>
      <c r="D128" s="161"/>
      <c r="E128" s="161"/>
      <c r="F128" s="152"/>
      <c r="G128" s="144"/>
      <c r="H128" s="161"/>
      <c r="I128" s="177"/>
      <c r="J128" s="177"/>
      <c r="K128" s="175"/>
      <c r="L128" s="175"/>
      <c r="M128" s="177"/>
      <c r="N128" s="201"/>
    </row>
    <row r="129" spans="1:14" ht="12.75">
      <c r="A129" s="200"/>
      <c r="B129" s="228" t="s">
        <v>64</v>
      </c>
      <c r="C129" s="143"/>
      <c r="D129" s="144"/>
      <c r="E129" s="144"/>
      <c r="F129" s="150"/>
      <c r="G129" s="144"/>
      <c r="H129" s="145">
        <v>1</v>
      </c>
      <c r="I129" s="175"/>
      <c r="J129" s="175"/>
      <c r="K129" s="175"/>
      <c r="L129" s="175"/>
      <c r="M129" s="175"/>
      <c r="N129" s="201"/>
    </row>
    <row r="130" spans="1:14" ht="12.75">
      <c r="A130" s="200"/>
      <c r="B130" s="229"/>
      <c r="C130" s="146"/>
      <c r="D130" s="147">
        <f>SUM(D131:D132)</f>
        <v>0</v>
      </c>
      <c r="E130" s="147">
        <f>SUM(E131:E132)</f>
        <v>0</v>
      </c>
      <c r="F130" s="151"/>
      <c r="G130" s="144"/>
      <c r="H130" s="148">
        <f>SUM(H131:H132)</f>
        <v>0</v>
      </c>
      <c r="I130" s="176">
        <f>SUM(I131:I132)</f>
        <v>0</v>
      </c>
      <c r="J130" s="176">
        <f>SUM(J131:J132)</f>
        <v>0</v>
      </c>
      <c r="K130" s="175"/>
      <c r="L130" s="175"/>
      <c r="M130" s="176">
        <f>SUM(M131:M132)</f>
        <v>0</v>
      </c>
      <c r="N130" s="201"/>
    </row>
    <row r="131" spans="1:14" ht="12.75">
      <c r="A131" s="200"/>
      <c r="B131" s="195"/>
      <c r="C131" s="160" t="s">
        <v>112</v>
      </c>
      <c r="D131" s="161"/>
      <c r="E131" s="161"/>
      <c r="F131" s="152"/>
      <c r="G131" s="144"/>
      <c r="H131" s="161"/>
      <c r="I131" s="177"/>
      <c r="J131" s="177"/>
      <c r="K131" s="175"/>
      <c r="L131" s="175"/>
      <c r="M131" s="177"/>
      <c r="N131" s="201"/>
    </row>
    <row r="132" spans="1:14" ht="12" customHeight="1" hidden="1">
      <c r="A132" s="200"/>
      <c r="B132" s="195"/>
      <c r="C132" s="160" t="s">
        <v>112</v>
      </c>
      <c r="D132" s="161"/>
      <c r="E132" s="161"/>
      <c r="F132" s="152"/>
      <c r="G132" s="144"/>
      <c r="H132" s="161"/>
      <c r="I132" s="177"/>
      <c r="J132" s="177"/>
      <c r="K132" s="175"/>
      <c r="L132" s="175"/>
      <c r="M132" s="177"/>
      <c r="N132" s="201"/>
    </row>
    <row r="133" spans="1:14" ht="12.75">
      <c r="A133" s="200"/>
      <c r="B133" s="228" t="s">
        <v>129</v>
      </c>
      <c r="C133" s="143"/>
      <c r="D133" s="144"/>
      <c r="E133" s="144"/>
      <c r="F133" s="150"/>
      <c r="G133" s="144"/>
      <c r="H133" s="145">
        <v>1</v>
      </c>
      <c r="I133" s="175"/>
      <c r="J133" s="175"/>
      <c r="K133" s="175"/>
      <c r="L133" s="175"/>
      <c r="M133" s="175"/>
      <c r="N133" s="201"/>
    </row>
    <row r="134" spans="1:14" ht="12.75">
      <c r="A134" s="200"/>
      <c r="B134" s="229"/>
      <c r="C134" s="146"/>
      <c r="D134" s="147">
        <f>SUM(D135:D136)</f>
        <v>0</v>
      </c>
      <c r="E134" s="147">
        <f>SUM(E135:E136)</f>
        <v>0</v>
      </c>
      <c r="F134" s="151"/>
      <c r="G134" s="144"/>
      <c r="H134" s="148">
        <f>SUM(H135:H136)</f>
        <v>0</v>
      </c>
      <c r="I134" s="176">
        <f>SUM(I135:I136)</f>
        <v>0</v>
      </c>
      <c r="J134" s="176">
        <f>SUM(J135:J136)</f>
        <v>0</v>
      </c>
      <c r="K134" s="175"/>
      <c r="L134" s="175"/>
      <c r="M134" s="176">
        <f>SUM(M135:M136)</f>
        <v>0</v>
      </c>
      <c r="N134" s="201"/>
    </row>
    <row r="135" spans="1:14" ht="12.75">
      <c r="A135" s="200"/>
      <c r="B135" s="195"/>
      <c r="C135" s="160" t="s">
        <v>112</v>
      </c>
      <c r="D135" s="161"/>
      <c r="E135" s="161"/>
      <c r="F135" s="152"/>
      <c r="G135" s="144"/>
      <c r="H135" s="161"/>
      <c r="I135" s="177"/>
      <c r="J135" s="177"/>
      <c r="K135" s="175"/>
      <c r="L135" s="175"/>
      <c r="M135" s="177"/>
      <c r="N135" s="201"/>
    </row>
    <row r="136" spans="1:14" ht="12" customHeight="1" hidden="1">
      <c r="A136" s="200"/>
      <c r="B136" s="195"/>
      <c r="C136" s="160" t="s">
        <v>112</v>
      </c>
      <c r="D136" s="161"/>
      <c r="E136" s="161"/>
      <c r="F136" s="152"/>
      <c r="G136" s="144"/>
      <c r="H136" s="161"/>
      <c r="I136" s="177"/>
      <c r="J136" s="177"/>
      <c r="K136" s="175"/>
      <c r="L136" s="175"/>
      <c r="M136" s="177"/>
      <c r="N136" s="201"/>
    </row>
    <row r="137" spans="1:14" ht="12.75">
      <c r="A137" s="200"/>
      <c r="B137" s="228" t="s">
        <v>65</v>
      </c>
      <c r="C137" s="143"/>
      <c r="D137" s="144"/>
      <c r="E137" s="144"/>
      <c r="F137" s="150"/>
      <c r="G137" s="144"/>
      <c r="H137" s="145">
        <v>1</v>
      </c>
      <c r="I137" s="175"/>
      <c r="J137" s="175"/>
      <c r="K137" s="175"/>
      <c r="L137" s="175"/>
      <c r="M137" s="175"/>
      <c r="N137" s="201"/>
    </row>
    <row r="138" spans="1:14" ht="12.75">
      <c r="A138" s="200"/>
      <c r="B138" s="229"/>
      <c r="C138" s="146"/>
      <c r="D138" s="147">
        <f>SUM(D139:D140)</f>
        <v>0</v>
      </c>
      <c r="E138" s="147">
        <f>SUM(E139:E140)</f>
        <v>0</v>
      </c>
      <c r="F138" s="151"/>
      <c r="G138" s="144"/>
      <c r="H138" s="148">
        <f>SUM(H139:H140)</f>
        <v>0</v>
      </c>
      <c r="I138" s="176">
        <f>SUM(I139:I140)</f>
        <v>0</v>
      </c>
      <c r="J138" s="176">
        <f>SUM(J139:J140)</f>
        <v>0</v>
      </c>
      <c r="K138" s="175"/>
      <c r="L138" s="175"/>
      <c r="M138" s="176">
        <f>SUM(M139:M140)</f>
        <v>0</v>
      </c>
      <c r="N138" s="201"/>
    </row>
    <row r="139" spans="1:14" ht="12.75">
      <c r="A139" s="200"/>
      <c r="B139" s="195"/>
      <c r="C139" s="160" t="s">
        <v>112</v>
      </c>
      <c r="D139" s="161"/>
      <c r="E139" s="161"/>
      <c r="F139" s="152"/>
      <c r="G139" s="144"/>
      <c r="H139" s="161"/>
      <c r="I139" s="177"/>
      <c r="J139" s="177"/>
      <c r="K139" s="175"/>
      <c r="L139" s="175"/>
      <c r="M139" s="177"/>
      <c r="N139" s="201"/>
    </row>
    <row r="140" spans="1:14" ht="12" customHeight="1" hidden="1">
      <c r="A140" s="200"/>
      <c r="B140" s="195"/>
      <c r="C140" s="160" t="s">
        <v>112</v>
      </c>
      <c r="D140" s="161"/>
      <c r="E140" s="161"/>
      <c r="F140" s="152"/>
      <c r="G140" s="144"/>
      <c r="H140" s="161"/>
      <c r="I140" s="177"/>
      <c r="J140" s="177"/>
      <c r="K140" s="175"/>
      <c r="L140" s="175"/>
      <c r="M140" s="177"/>
      <c r="N140" s="201"/>
    </row>
    <row r="141" spans="1:14" ht="12">
      <c r="A141" s="200"/>
      <c r="B141" s="36" t="s">
        <v>66</v>
      </c>
      <c r="C141" s="153"/>
      <c r="D141" s="149">
        <f>D138+D134+D130+D126+D122+D108+D104+D100+D96+D92</f>
        <v>0</v>
      </c>
      <c r="E141" s="149">
        <f>E138+E134+E130+E126+E122+E108+E104+E100+E96+E92</f>
        <v>0</v>
      </c>
      <c r="F141" s="149">
        <f aca="true" t="shared" si="2" ref="F141:M141">F138+F134+F130+F126+F122+F108+F104+F100+F96+F92</f>
        <v>0</v>
      </c>
      <c r="G141" s="149">
        <f t="shared" si="2"/>
        <v>0</v>
      </c>
      <c r="H141" s="149">
        <f t="shared" si="2"/>
        <v>0</v>
      </c>
      <c r="I141" s="176">
        <f>I138+I134+I130+I126+I122+I108+I104+I100+I96+I92</f>
        <v>0</v>
      </c>
      <c r="J141" s="176">
        <f t="shared" si="2"/>
        <v>0</v>
      </c>
      <c r="K141" s="176">
        <f t="shared" si="2"/>
        <v>0</v>
      </c>
      <c r="L141" s="176">
        <f t="shared" si="2"/>
        <v>0</v>
      </c>
      <c r="M141" s="176">
        <f t="shared" si="2"/>
        <v>0</v>
      </c>
      <c r="N141" s="201"/>
    </row>
    <row r="142" spans="1:14" ht="12">
      <c r="A142" s="200"/>
      <c r="B142" s="341" t="s">
        <v>138</v>
      </c>
      <c r="C142" s="341"/>
      <c r="D142" s="341"/>
      <c r="E142" s="341"/>
      <c r="F142" s="341"/>
      <c r="G142" s="205"/>
      <c r="H142" s="205"/>
      <c r="I142" s="205"/>
      <c r="J142" s="206"/>
      <c r="K142" s="206"/>
      <c r="L142" s="206"/>
      <c r="M142" s="206"/>
      <c r="N142" s="201"/>
    </row>
    <row r="143" spans="1:14" ht="13.5" customHeight="1" thickBot="1">
      <c r="A143" s="37"/>
      <c r="B143" s="204"/>
      <c r="C143" s="203"/>
      <c r="D143" s="203"/>
      <c r="E143" s="204"/>
      <c r="F143" s="204"/>
      <c r="G143" s="204"/>
      <c r="H143" s="204"/>
      <c r="I143" s="204"/>
      <c r="J143" s="204"/>
      <c r="K143" s="204"/>
      <c r="L143" s="204"/>
      <c r="M143" s="204"/>
      <c r="N143" s="38"/>
    </row>
  </sheetData>
  <sheetProtection password="8694" sheet="1" objects="1" scenarios="1"/>
  <mergeCells count="18">
    <mergeCell ref="B109:B110"/>
    <mergeCell ref="B113:B114"/>
    <mergeCell ref="B117:B118"/>
    <mergeCell ref="B142:F142"/>
    <mergeCell ref="B4:C4"/>
    <mergeCell ref="D4:F4"/>
    <mergeCell ref="B37:B38"/>
    <mergeCell ref="B43:B44"/>
    <mergeCell ref="B49:B50"/>
    <mergeCell ref="B86:F86"/>
    <mergeCell ref="B88:M88"/>
    <mergeCell ref="B103:B104"/>
    <mergeCell ref="B2:C2"/>
    <mergeCell ref="D2:F2"/>
    <mergeCell ref="B3:C3"/>
    <mergeCell ref="D3:F3"/>
    <mergeCell ref="B6:M6"/>
    <mergeCell ref="B27:B28"/>
  </mergeCells>
  <dataValidations count="6">
    <dataValidation operator="greaterThanOrEqual" allowBlank="1" showInputMessage="1" showErrorMessage="1" error="Veuillez sélectionner &quot;P&quot; ou &quot;T&quot;." sqref="B13:B14 B19:B20 B25:B26 B31:B32 B139:B140 B41:B42 B47:B48 B53:B54 B59:B60 B65:B66 B71:B72 B77:B78 B83:B84 B93:B94 B97:B98 B101:B102 B105:B106 B111:B112 B115:B116 B119:B120 B123:B124 B127:B128 B131:B132 B135:B136"/>
    <dataValidation type="decimal" allowBlank="1" showInputMessage="1" showErrorMessage="1" error="Veuillez saisir un nombre." sqref="J9:M86 J91:K142 L91:M107 L109:M142 M108 I10:I85 I92:I141">
      <formula1>-999999999999999000000000000000000000</formula1>
      <formula2>9.99999999999999E+37</formula2>
    </dataValidation>
    <dataValidation operator="greaterThanOrEqual" allowBlank="1" showInputMessage="1" showErrorMessage="1" error="Veuillez saisir un nombre." sqref="C15:C18 C122 C21:C24 C27:C30 C61:C64 C67:C70 C73:C76 C79:C82 D91 C33:C40 C95:C96 C99:C100 C103:C104 C125:C126 C129:C130 C133:C134 C137:C138 C117:C118 C107:C110 C49:C52 C56:C58 C43:C46 C113:C114 D9 C85 C9:C12 C91:C92 C141"/>
    <dataValidation type="list" operator="greaterThanOrEqual" allowBlank="1" showInputMessage="1" showErrorMessage="1" error="Veuillez sélectionner &quot;P&quot; ou &quot;T&quot;." sqref="C139:C140 C25:C26 C31:C32 C59:C60 C93:C94 C65:C66 C71:C72 C77:C78 C83:C84 C53:C54 C97:C98 C101:C102 C105:C106 C123:C124 C41:C42 C127:C128 C131:C132 C135:C136 C119:C120 C47:C48 C13:C14 C111:C112 C19:C20 C115:C116">
      <formula1>"P,T"</formula1>
    </dataValidation>
    <dataValidation type="decimal" allowBlank="1" showInputMessage="1" showErrorMessage="1" error="Veuillez saisir un nombre." sqref="D13:F14 D119:E120 D111:E112 D19:F20 D25:F26 H139:H140 H65:H66 D31:G32 G111:H112 D139:E140 G59:G60 D59:E60 H71:H72 H77:H78 D65:E66 D71:E72 H83:H84 G41:H42 D77:E78 D83:E84 G47:H48 D93:F94 D41:E42 H127:H128 D97:F98 D101:F102 D115:E116 D47:E48 D105:G106 D53:E54 G123:G124 D123:E124 H131:H132 H135:H136 D127:E128 D131:E132 G119:H120 G53:H54 D135:E136 G115:H116">
      <formula1>-1000000000000000000000000</formula1>
      <formula2>1E+24</formula2>
    </dataValidation>
    <dataValidation type="decimal" operator="greaterThanOrEqual" allowBlank="1" showInputMessage="1" showErrorMessage="1" error="Veuillez saisir un nombre." sqref="F131:F132 F123:F124 F77:F78 F83:F84 F41:F42 F127:F128 F115:F116 F47:F48 F135:F136 F59:F60 F139:F140 F119:F120 F65:F66 F71:F72 F111:F112 F53:F54">
      <formula1>0</formula1>
    </dataValidation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0"/>
  <dimension ref="A1:N83"/>
  <sheetViews>
    <sheetView showGridLines="0" zoomScalePageLayoutView="0" workbookViewId="0" topLeftCell="A1">
      <selection activeCell="B15" sqref="B15"/>
    </sheetView>
  </sheetViews>
  <sheetFormatPr defaultColWidth="11.421875" defaultRowHeight="15"/>
  <cols>
    <col min="1" max="1" width="7.00390625" style="17" customWidth="1"/>
    <col min="2" max="2" width="75.421875" style="17" bestFit="1" customWidth="1"/>
    <col min="3" max="3" width="13.28125" style="17" customWidth="1"/>
    <col min="4" max="10" width="12.7109375" style="17" customWidth="1"/>
    <col min="11" max="13" width="15.7109375" style="17" customWidth="1"/>
    <col min="14" max="14" width="2.7109375" style="17" customWidth="1"/>
    <col min="15" max="16384" width="11.421875" style="17" customWidth="1"/>
  </cols>
  <sheetData>
    <row r="1" spans="1:14" s="33" customFormat="1" ht="12">
      <c r="A1" s="54"/>
      <c r="B1" s="197"/>
      <c r="C1" s="197"/>
      <c r="D1" s="197"/>
      <c r="E1" s="197"/>
      <c r="F1" s="197"/>
      <c r="G1" s="197"/>
      <c r="H1" s="31"/>
      <c r="I1" s="31"/>
      <c r="J1" s="31"/>
      <c r="K1" s="31"/>
      <c r="L1" s="197"/>
      <c r="M1" s="197"/>
      <c r="N1" s="55"/>
    </row>
    <row r="2" spans="1:14" s="56" customFormat="1" ht="25.5" customHeight="1">
      <c r="A2" s="57"/>
      <c r="B2" s="342" t="s">
        <v>173</v>
      </c>
      <c r="C2" s="342"/>
      <c r="D2" s="343"/>
      <c r="E2" s="344"/>
      <c r="F2" s="345"/>
      <c r="G2" s="198"/>
      <c r="H2" s="198"/>
      <c r="I2" s="198"/>
      <c r="J2" s="198"/>
      <c r="K2" s="198"/>
      <c r="L2" s="198"/>
      <c r="M2" s="198"/>
      <c r="N2" s="58"/>
    </row>
    <row r="3" spans="1:14" s="56" customFormat="1" ht="25.5" customHeight="1">
      <c r="A3" s="57"/>
      <c r="B3" s="442" t="s">
        <v>169</v>
      </c>
      <c r="C3" s="443"/>
      <c r="D3" s="447"/>
      <c r="E3" s="448"/>
      <c r="F3" s="449"/>
      <c r="G3" s="198"/>
      <c r="H3" s="198"/>
      <c r="I3" s="198"/>
      <c r="J3" s="198"/>
      <c r="K3" s="198"/>
      <c r="L3" s="198"/>
      <c r="M3" s="198"/>
      <c r="N3" s="58"/>
    </row>
    <row r="4" spans="1:14" s="56" customFormat="1" ht="25.5" customHeight="1">
      <c r="A4" s="57"/>
      <c r="B4" s="342" t="s">
        <v>172</v>
      </c>
      <c r="C4" s="342"/>
      <c r="D4" s="447"/>
      <c r="E4" s="448"/>
      <c r="F4" s="449"/>
      <c r="G4" s="198"/>
      <c r="H4" s="198"/>
      <c r="I4" s="198"/>
      <c r="J4" s="198"/>
      <c r="K4" s="198"/>
      <c r="L4" s="198"/>
      <c r="M4" s="198"/>
      <c r="N4" s="58"/>
    </row>
    <row r="5" spans="1:14" ht="12" customHeight="1">
      <c r="A5" s="57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58"/>
    </row>
    <row r="6" spans="1:14" ht="38.25" customHeight="1">
      <c r="A6" s="18"/>
      <c r="B6" s="335" t="s">
        <v>186</v>
      </c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19"/>
    </row>
    <row r="7" spans="1:14" ht="3" customHeight="1">
      <c r="A7" s="18"/>
      <c r="B7" s="20"/>
      <c r="C7" s="20"/>
      <c r="D7" s="20"/>
      <c r="E7" s="20"/>
      <c r="F7" s="20"/>
      <c r="G7" s="20"/>
      <c r="H7" s="21"/>
      <c r="I7" s="21"/>
      <c r="J7" s="21"/>
      <c r="K7" s="21"/>
      <c r="L7" s="21"/>
      <c r="M7" s="21"/>
      <c r="N7" s="19"/>
    </row>
    <row r="8" spans="1:14" ht="3" customHeight="1" thickBot="1">
      <c r="A8" s="18"/>
      <c r="B8" s="20"/>
      <c r="C8" s="20"/>
      <c r="D8" s="20"/>
      <c r="E8" s="20"/>
      <c r="F8" s="20"/>
      <c r="G8" s="20"/>
      <c r="H8" s="21"/>
      <c r="I8" s="21"/>
      <c r="J8" s="21"/>
      <c r="K8" s="21"/>
      <c r="L8" s="21"/>
      <c r="M8" s="21"/>
      <c r="N8" s="19"/>
    </row>
    <row r="9" spans="1:14" s="24" customFormat="1" ht="10.5" thickBot="1">
      <c r="A9" s="22"/>
      <c r="B9" s="419" t="s">
        <v>81</v>
      </c>
      <c r="C9" s="430" t="s">
        <v>79</v>
      </c>
      <c r="D9" s="427" t="s">
        <v>87</v>
      </c>
      <c r="E9" s="428"/>
      <c r="F9" s="428"/>
      <c r="G9" s="429"/>
      <c r="H9" s="421" t="s">
        <v>86</v>
      </c>
      <c r="I9" s="422"/>
      <c r="J9" s="423"/>
      <c r="K9" s="424" t="s">
        <v>188</v>
      </c>
      <c r="L9" s="425"/>
      <c r="M9" s="426"/>
      <c r="N9" s="23"/>
    </row>
    <row r="10" spans="1:14" s="24" customFormat="1" ht="31.5" thickBot="1">
      <c r="A10" s="22"/>
      <c r="B10" s="420"/>
      <c r="C10" s="431"/>
      <c r="D10" s="82" t="s">
        <v>89</v>
      </c>
      <c r="E10" s="83" t="s">
        <v>90</v>
      </c>
      <c r="F10" s="276" t="s">
        <v>91</v>
      </c>
      <c r="G10" s="277" t="s">
        <v>76</v>
      </c>
      <c r="H10" s="82" t="s">
        <v>89</v>
      </c>
      <c r="I10" s="276" t="s">
        <v>91</v>
      </c>
      <c r="J10" s="277" t="s">
        <v>76</v>
      </c>
      <c r="K10" s="84" t="s">
        <v>74</v>
      </c>
      <c r="L10" s="85" t="s">
        <v>75</v>
      </c>
      <c r="M10" s="86" t="s">
        <v>77</v>
      </c>
      <c r="N10" s="23"/>
    </row>
    <row r="11" spans="1:14" s="39" customFormat="1" ht="12.75" thickBot="1">
      <c r="A11" s="200"/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01"/>
    </row>
    <row r="12" spans="1:14" s="39" customFormat="1" ht="12.75">
      <c r="A12" s="200"/>
      <c r="B12" s="87" t="s">
        <v>93</v>
      </c>
      <c r="C12" s="88"/>
      <c r="D12" s="79">
        <f>SUM(D13:D14)</f>
        <v>0</v>
      </c>
      <c r="E12" s="78">
        <f>SUM(E13:E14)</f>
        <v>0</v>
      </c>
      <c r="F12" s="79">
        <f>SUM(F13:F14)</f>
        <v>0</v>
      </c>
      <c r="G12" s="90">
        <f>D12-F12</f>
        <v>0</v>
      </c>
      <c r="H12" s="90">
        <f>SUM(H13:H14)</f>
        <v>0</v>
      </c>
      <c r="I12" s="79">
        <f>SUM(I13:I14)</f>
        <v>0</v>
      </c>
      <c r="J12" s="91">
        <f aca="true" t="shared" si="0" ref="J12:J52">H12-I12</f>
        <v>0</v>
      </c>
      <c r="K12" s="92">
        <f>K13+K14</f>
        <v>0</v>
      </c>
      <c r="L12" s="80">
        <f>L13+L14</f>
        <v>0</v>
      </c>
      <c r="M12" s="81">
        <f>K12-L12</f>
        <v>0</v>
      </c>
      <c r="N12" s="201"/>
    </row>
    <row r="13" spans="1:14" s="39" customFormat="1" ht="12">
      <c r="A13" s="200"/>
      <c r="B13" s="93" t="s">
        <v>93</v>
      </c>
      <c r="C13" s="94" t="s">
        <v>112</v>
      </c>
      <c r="D13" s="75">
        <f>SUMIF($C15:$C16,"P",D15:D16)</f>
        <v>0</v>
      </c>
      <c r="E13" s="74">
        <f>SUMIF($C15:$C16,"P",E15:E16)</f>
        <v>0</v>
      </c>
      <c r="F13" s="75">
        <f>SUMIF($C15:$C16,"P",F15:F16)</f>
        <v>0</v>
      </c>
      <c r="G13" s="96">
        <f aca="true" t="shared" si="1" ref="G13:G51">D13-F13</f>
        <v>0</v>
      </c>
      <c r="H13" s="96">
        <f>SUMIF($C15:$C16,"P",H15:H16)</f>
        <v>0</v>
      </c>
      <c r="I13" s="75">
        <f>SUMIF($C15:$C16,"P",I15:I16)</f>
        <v>0</v>
      </c>
      <c r="J13" s="97">
        <f t="shared" si="0"/>
        <v>0</v>
      </c>
      <c r="K13" s="98">
        <f>SUMIF($C15:$C16,"P",K15:K16)</f>
        <v>0</v>
      </c>
      <c r="L13" s="76">
        <f>SUMIF($C15:$C16,"P",L15:L16)</f>
        <v>0</v>
      </c>
      <c r="M13" s="77">
        <f aca="true" t="shared" si="2" ref="M13:M52">K13-L13</f>
        <v>0</v>
      </c>
      <c r="N13" s="201"/>
    </row>
    <row r="14" spans="1:14" s="39" customFormat="1" ht="12.75">
      <c r="A14" s="200"/>
      <c r="B14" s="93" t="s">
        <v>93</v>
      </c>
      <c r="C14" s="94" t="s">
        <v>111</v>
      </c>
      <c r="D14" s="75">
        <f>SUMIF($C15:$C16,"T",D15:D16)</f>
        <v>0</v>
      </c>
      <c r="E14" s="74">
        <f>SUMIF($C15:$C16,"T",E15:E16)</f>
        <v>0</v>
      </c>
      <c r="F14" s="75">
        <f>SUMIF($C15:$C16,"T",F15:F16)</f>
        <v>0</v>
      </c>
      <c r="G14" s="96">
        <f t="shared" si="1"/>
        <v>0</v>
      </c>
      <c r="H14" s="96">
        <f>SUMIF($C15:$C16,"T",H15:H16)</f>
        <v>0</v>
      </c>
      <c r="I14" s="75">
        <f>SUMIF($C15:$C16,"T",I15:I16)</f>
        <v>0</v>
      </c>
      <c r="J14" s="97">
        <f t="shared" si="0"/>
        <v>0</v>
      </c>
      <c r="K14" s="98">
        <f>SUMIF($C15:$C16,"T",K15:K16)</f>
        <v>0</v>
      </c>
      <c r="L14" s="76">
        <f>SUMIF($C15:$C16,"T",L15:L16)</f>
        <v>0</v>
      </c>
      <c r="M14" s="77">
        <f t="shared" si="2"/>
        <v>0</v>
      </c>
      <c r="N14" s="201"/>
    </row>
    <row r="15" spans="1:14" s="39" customFormat="1" ht="12.75">
      <c r="A15" s="200"/>
      <c r="B15" s="171"/>
      <c r="C15" s="163" t="s">
        <v>112</v>
      </c>
      <c r="D15" s="172"/>
      <c r="E15" s="165"/>
      <c r="F15" s="172"/>
      <c r="G15" s="99">
        <f t="shared" si="1"/>
        <v>0</v>
      </c>
      <c r="H15" s="167"/>
      <c r="I15" s="172"/>
      <c r="J15" s="100">
        <f>H15-I15</f>
        <v>0</v>
      </c>
      <c r="K15" s="168"/>
      <c r="L15" s="169"/>
      <c r="M15" s="101">
        <f t="shared" si="2"/>
        <v>0</v>
      </c>
      <c r="N15" s="201"/>
    </row>
    <row r="16" spans="1:14" s="39" customFormat="1" ht="12" hidden="1">
      <c r="A16" s="200"/>
      <c r="B16" s="171"/>
      <c r="C16" s="163" t="s">
        <v>112</v>
      </c>
      <c r="D16" s="172"/>
      <c r="E16" s="165"/>
      <c r="F16" s="172"/>
      <c r="G16" s="99">
        <f t="shared" si="1"/>
        <v>0</v>
      </c>
      <c r="H16" s="167"/>
      <c r="I16" s="172"/>
      <c r="J16" s="100">
        <f t="shared" si="0"/>
        <v>0</v>
      </c>
      <c r="K16" s="168"/>
      <c r="L16" s="169"/>
      <c r="M16" s="101">
        <f t="shared" si="2"/>
        <v>0</v>
      </c>
      <c r="N16" s="201"/>
    </row>
    <row r="17" spans="1:14" s="39" customFormat="1" ht="12.75">
      <c r="A17" s="200"/>
      <c r="B17" s="102" t="s">
        <v>94</v>
      </c>
      <c r="C17" s="103"/>
      <c r="D17" s="105">
        <f>SUM(D18:D19)</f>
        <v>0</v>
      </c>
      <c r="E17" s="104">
        <f>SUM(E18:E19)</f>
        <v>0</v>
      </c>
      <c r="F17" s="105">
        <f>SUM(F18:F19)</f>
        <v>0</v>
      </c>
      <c r="G17" s="106">
        <f t="shared" si="1"/>
        <v>0</v>
      </c>
      <c r="H17" s="106">
        <f>SUM(H18:H19)</f>
        <v>0</v>
      </c>
      <c r="I17" s="105">
        <f>SUM(I18:I19)</f>
        <v>0</v>
      </c>
      <c r="J17" s="107">
        <f t="shared" si="0"/>
        <v>0</v>
      </c>
      <c r="K17" s="108">
        <f>K18+K19</f>
        <v>0</v>
      </c>
      <c r="L17" s="109">
        <f>L18+L19</f>
        <v>0</v>
      </c>
      <c r="M17" s="110">
        <f t="shared" si="2"/>
        <v>0</v>
      </c>
      <c r="N17" s="201"/>
    </row>
    <row r="18" spans="1:14" s="39" customFormat="1" ht="12">
      <c r="A18" s="200"/>
      <c r="B18" s="93" t="s">
        <v>94</v>
      </c>
      <c r="C18" s="94" t="s">
        <v>112</v>
      </c>
      <c r="D18" s="75">
        <f>SUMIF($C20:$C21,"P",D20:D21)</f>
        <v>0</v>
      </c>
      <c r="E18" s="74">
        <f>SUMIF($C20:$C21,"P",E20:E21)</f>
        <v>0</v>
      </c>
      <c r="F18" s="75">
        <f>SUMIF($C20:$C21,"P",F20:F21)</f>
        <v>0</v>
      </c>
      <c r="G18" s="96">
        <f t="shared" si="1"/>
        <v>0</v>
      </c>
      <c r="H18" s="96">
        <f>SUMIF($C20:$C21,"P",H20:H21)</f>
        <v>0</v>
      </c>
      <c r="I18" s="75">
        <f>SUMIF($C20:$C21,"P",I20:I21)</f>
        <v>0</v>
      </c>
      <c r="J18" s="97">
        <f t="shared" si="0"/>
        <v>0</v>
      </c>
      <c r="K18" s="98">
        <f>SUMIF($C20:$C21,"P",K20:K21)</f>
        <v>0</v>
      </c>
      <c r="L18" s="76">
        <f>SUMIF($C20:$C21,"P",L20:L21)</f>
        <v>0</v>
      </c>
      <c r="M18" s="77">
        <f t="shared" si="2"/>
        <v>0</v>
      </c>
      <c r="N18" s="201"/>
    </row>
    <row r="19" spans="1:14" s="39" customFormat="1" ht="12.75">
      <c r="A19" s="200"/>
      <c r="B19" s="93" t="s">
        <v>94</v>
      </c>
      <c r="C19" s="94" t="s">
        <v>111</v>
      </c>
      <c r="D19" s="75">
        <f>SUMIF($C20:$C21,"T",D20:D21)</f>
        <v>0</v>
      </c>
      <c r="E19" s="74">
        <f>SUMIF($C20:$C21,"T",E20:E21)</f>
        <v>0</v>
      </c>
      <c r="F19" s="75">
        <f>SUMIF($C20:$C21,"T",F20:F21)</f>
        <v>0</v>
      </c>
      <c r="G19" s="96">
        <f t="shared" si="1"/>
        <v>0</v>
      </c>
      <c r="H19" s="96">
        <f>SUMIF($C20:$C21,"T",H20:H21)</f>
        <v>0</v>
      </c>
      <c r="I19" s="75">
        <f>SUMIF($C20:$C21,"T",I20:I21)</f>
        <v>0</v>
      </c>
      <c r="J19" s="97">
        <f t="shared" si="0"/>
        <v>0</v>
      </c>
      <c r="K19" s="98">
        <f>SUMIF($C20:$C21,"T",K20:K21)</f>
        <v>0</v>
      </c>
      <c r="L19" s="76">
        <f>SUMIF($C20:$C21,"T",L20:L21)</f>
        <v>0</v>
      </c>
      <c r="M19" s="77">
        <f t="shared" si="2"/>
        <v>0</v>
      </c>
      <c r="N19" s="201"/>
    </row>
    <row r="20" spans="1:14" s="39" customFormat="1" ht="12.75">
      <c r="A20" s="200"/>
      <c r="B20" s="171"/>
      <c r="C20" s="163" t="s">
        <v>112</v>
      </c>
      <c r="D20" s="172"/>
      <c r="E20" s="165"/>
      <c r="F20" s="172"/>
      <c r="G20" s="99">
        <f t="shared" si="1"/>
        <v>0</v>
      </c>
      <c r="H20" s="167"/>
      <c r="I20" s="172"/>
      <c r="J20" s="100">
        <f t="shared" si="0"/>
        <v>0</v>
      </c>
      <c r="K20" s="168"/>
      <c r="L20" s="169"/>
      <c r="M20" s="101">
        <f t="shared" si="2"/>
        <v>0</v>
      </c>
      <c r="N20" s="201"/>
    </row>
    <row r="21" spans="1:14" s="39" customFormat="1" ht="12" hidden="1">
      <c r="A21" s="200"/>
      <c r="B21" s="171"/>
      <c r="C21" s="163" t="s">
        <v>112</v>
      </c>
      <c r="D21" s="172"/>
      <c r="E21" s="165"/>
      <c r="F21" s="172"/>
      <c r="G21" s="99">
        <f t="shared" si="1"/>
        <v>0</v>
      </c>
      <c r="H21" s="167"/>
      <c r="I21" s="172"/>
      <c r="J21" s="100">
        <f t="shared" si="0"/>
        <v>0</v>
      </c>
      <c r="K21" s="168"/>
      <c r="L21" s="169"/>
      <c r="M21" s="101">
        <f t="shared" si="2"/>
        <v>0</v>
      </c>
      <c r="N21" s="201"/>
    </row>
    <row r="22" spans="1:14" s="39" customFormat="1" ht="12.75">
      <c r="A22" s="200"/>
      <c r="B22" s="102" t="s">
        <v>95</v>
      </c>
      <c r="C22" s="103"/>
      <c r="D22" s="105">
        <f>SUM(D23:D24)</f>
        <v>0</v>
      </c>
      <c r="E22" s="104">
        <f>SUM(E23:E24)</f>
        <v>0</v>
      </c>
      <c r="F22" s="105">
        <f>SUM(F23:F24)</f>
        <v>0</v>
      </c>
      <c r="G22" s="106">
        <f t="shared" si="1"/>
        <v>0</v>
      </c>
      <c r="H22" s="106">
        <f>SUM(H23:H24)</f>
        <v>0</v>
      </c>
      <c r="I22" s="105">
        <f>SUM(I23:I24)</f>
        <v>0</v>
      </c>
      <c r="J22" s="107">
        <f t="shared" si="0"/>
        <v>0</v>
      </c>
      <c r="K22" s="108">
        <f>K23+K24</f>
        <v>0</v>
      </c>
      <c r="L22" s="109">
        <f>L23+L24</f>
        <v>0</v>
      </c>
      <c r="M22" s="110">
        <f t="shared" si="2"/>
        <v>0</v>
      </c>
      <c r="N22" s="201"/>
    </row>
    <row r="23" spans="1:14" s="39" customFormat="1" ht="12">
      <c r="A23" s="200"/>
      <c r="B23" s="93" t="s">
        <v>95</v>
      </c>
      <c r="C23" s="94" t="s">
        <v>112</v>
      </c>
      <c r="D23" s="75">
        <f>SUMIF($C25:$C26,"P",D25:D26)</f>
        <v>0</v>
      </c>
      <c r="E23" s="74">
        <f>SUMIF($C25:$C26,"P",E25:E26)</f>
        <v>0</v>
      </c>
      <c r="F23" s="75">
        <f>SUMIF($C25:$C26,"P",F25:F26)</f>
        <v>0</v>
      </c>
      <c r="G23" s="96">
        <f t="shared" si="1"/>
        <v>0</v>
      </c>
      <c r="H23" s="96">
        <f>SUMIF($C25:$C26,"P",H25:H26)</f>
        <v>0</v>
      </c>
      <c r="I23" s="75">
        <f>SUMIF($C25:$C26,"P",I25:I26)</f>
        <v>0</v>
      </c>
      <c r="J23" s="97">
        <f t="shared" si="0"/>
        <v>0</v>
      </c>
      <c r="K23" s="98">
        <f>SUMIF($C25:$C26,"P",K25:K26)</f>
        <v>0</v>
      </c>
      <c r="L23" s="76">
        <f>SUMIF($C25:$C26,"P",L25:L26)</f>
        <v>0</v>
      </c>
      <c r="M23" s="77">
        <f t="shared" si="2"/>
        <v>0</v>
      </c>
      <c r="N23" s="201"/>
    </row>
    <row r="24" spans="1:14" s="39" customFormat="1" ht="12.75">
      <c r="A24" s="200"/>
      <c r="B24" s="93" t="s">
        <v>95</v>
      </c>
      <c r="C24" s="94" t="s">
        <v>111</v>
      </c>
      <c r="D24" s="75">
        <f>SUMIF($C25:$C26,"T",D25:D26)</f>
        <v>0</v>
      </c>
      <c r="E24" s="74">
        <f>SUMIF($C25:$C26,"T",E25:E26)</f>
        <v>0</v>
      </c>
      <c r="F24" s="75">
        <f>SUMIF($C25:$C26,"T",F25:F26)</f>
        <v>0</v>
      </c>
      <c r="G24" s="96">
        <f t="shared" si="1"/>
        <v>0</v>
      </c>
      <c r="H24" s="96">
        <f>SUMIF($C25:$C26,"T",H25:H26)</f>
        <v>0</v>
      </c>
      <c r="I24" s="75">
        <f>SUMIF($C25:$C26,"T",I25:I26)</f>
        <v>0</v>
      </c>
      <c r="J24" s="97">
        <f t="shared" si="0"/>
        <v>0</v>
      </c>
      <c r="K24" s="98">
        <f>SUMIF($C25:$C26,"T",K25:K26)</f>
        <v>0</v>
      </c>
      <c r="L24" s="76">
        <f>SUMIF($C25:$C26,"T",L25:L26)</f>
        <v>0</v>
      </c>
      <c r="M24" s="77">
        <f t="shared" si="2"/>
        <v>0</v>
      </c>
      <c r="N24" s="201"/>
    </row>
    <row r="25" spans="1:14" s="39" customFormat="1" ht="12.75">
      <c r="A25" s="200"/>
      <c r="B25" s="171"/>
      <c r="C25" s="163" t="s">
        <v>112</v>
      </c>
      <c r="D25" s="172"/>
      <c r="E25" s="165"/>
      <c r="F25" s="172"/>
      <c r="G25" s="99">
        <f t="shared" si="1"/>
        <v>0</v>
      </c>
      <c r="H25" s="167"/>
      <c r="I25" s="172"/>
      <c r="J25" s="100">
        <f>H25-I25</f>
        <v>0</v>
      </c>
      <c r="K25" s="168"/>
      <c r="L25" s="169"/>
      <c r="M25" s="101">
        <f t="shared" si="2"/>
        <v>0</v>
      </c>
      <c r="N25" s="201"/>
    </row>
    <row r="26" spans="1:14" s="39" customFormat="1" ht="12" hidden="1">
      <c r="A26" s="200"/>
      <c r="B26" s="171"/>
      <c r="C26" s="163" t="s">
        <v>112</v>
      </c>
      <c r="D26" s="172"/>
      <c r="E26" s="165"/>
      <c r="F26" s="172"/>
      <c r="G26" s="99">
        <f t="shared" si="1"/>
        <v>0</v>
      </c>
      <c r="H26" s="167"/>
      <c r="I26" s="172"/>
      <c r="J26" s="100">
        <f t="shared" si="0"/>
        <v>0</v>
      </c>
      <c r="K26" s="168"/>
      <c r="L26" s="169"/>
      <c r="M26" s="101">
        <f t="shared" si="2"/>
        <v>0</v>
      </c>
      <c r="N26" s="201"/>
    </row>
    <row r="27" spans="1:14" s="39" customFormat="1" ht="12.75">
      <c r="A27" s="200"/>
      <c r="B27" s="102" t="s">
        <v>96</v>
      </c>
      <c r="C27" s="103"/>
      <c r="D27" s="105">
        <f>SUM(D28:D29)</f>
        <v>0</v>
      </c>
      <c r="E27" s="104">
        <f>SUM(E28:E29)</f>
        <v>0</v>
      </c>
      <c r="F27" s="105">
        <f>SUM(F28:F29)</f>
        <v>0</v>
      </c>
      <c r="G27" s="106">
        <f t="shared" si="1"/>
        <v>0</v>
      </c>
      <c r="H27" s="106">
        <f>SUM(H28:H29)</f>
        <v>0</v>
      </c>
      <c r="I27" s="105">
        <f>SUM(I28:I29)</f>
        <v>0</v>
      </c>
      <c r="J27" s="107">
        <f t="shared" si="0"/>
        <v>0</v>
      </c>
      <c r="K27" s="108">
        <f>K28+K29</f>
        <v>0</v>
      </c>
      <c r="L27" s="109">
        <f>L28+L29</f>
        <v>0</v>
      </c>
      <c r="M27" s="110">
        <f t="shared" si="2"/>
        <v>0</v>
      </c>
      <c r="N27" s="201"/>
    </row>
    <row r="28" spans="1:14" s="39" customFormat="1" ht="12">
      <c r="A28" s="200"/>
      <c r="B28" s="93" t="s">
        <v>96</v>
      </c>
      <c r="C28" s="94" t="s">
        <v>112</v>
      </c>
      <c r="D28" s="75">
        <f>SUMIF($C30:$C31,"P",D30:D31)</f>
        <v>0</v>
      </c>
      <c r="E28" s="74">
        <f>SUMIF($C30:$C31,"P",E30:E31)</f>
        <v>0</v>
      </c>
      <c r="F28" s="75">
        <f>SUMIF($C30:$C31,"P",F30:F31)</f>
        <v>0</v>
      </c>
      <c r="G28" s="96">
        <f t="shared" si="1"/>
        <v>0</v>
      </c>
      <c r="H28" s="96">
        <f>SUMIF($C30:$C31,"P",H30:H31)</f>
        <v>0</v>
      </c>
      <c r="I28" s="75">
        <f>SUMIF($C30:$C31,"P",I30:I31)</f>
        <v>0</v>
      </c>
      <c r="J28" s="97">
        <f t="shared" si="0"/>
        <v>0</v>
      </c>
      <c r="K28" s="98">
        <f>SUMIF($C30:$C31,"P",K30:K31)</f>
        <v>0</v>
      </c>
      <c r="L28" s="76">
        <f>SUMIF($C30:$C31,"P",L30:L31)</f>
        <v>0</v>
      </c>
      <c r="M28" s="77">
        <f t="shared" si="2"/>
        <v>0</v>
      </c>
      <c r="N28" s="201"/>
    </row>
    <row r="29" spans="1:14" s="39" customFormat="1" ht="12.75">
      <c r="A29" s="200"/>
      <c r="B29" s="93" t="s">
        <v>96</v>
      </c>
      <c r="C29" s="94" t="s">
        <v>111</v>
      </c>
      <c r="D29" s="75">
        <f>SUMIF($C30:$C31,"T",D30:D31)</f>
        <v>0</v>
      </c>
      <c r="E29" s="74">
        <f>SUMIF($C30:$C31,"T",E30:E31)</f>
        <v>0</v>
      </c>
      <c r="F29" s="75">
        <f>SUMIF($C30:$C31,"T",F30:F31)</f>
        <v>0</v>
      </c>
      <c r="G29" s="96">
        <f t="shared" si="1"/>
        <v>0</v>
      </c>
      <c r="H29" s="96">
        <f>SUMIF($C30:$C31,"T",H30:H31)</f>
        <v>0</v>
      </c>
      <c r="I29" s="75">
        <f>SUMIF($C30:$C31,"T",I30:I31)</f>
        <v>0</v>
      </c>
      <c r="J29" s="97">
        <f t="shared" si="0"/>
        <v>0</v>
      </c>
      <c r="K29" s="98">
        <f>SUMIF($C30:$C31,"T",K30:K31)</f>
        <v>0</v>
      </c>
      <c r="L29" s="76">
        <f>SUMIF($C30:$C31,"T",L30:L31)</f>
        <v>0</v>
      </c>
      <c r="M29" s="77">
        <f t="shared" si="2"/>
        <v>0</v>
      </c>
      <c r="N29" s="201"/>
    </row>
    <row r="30" spans="1:14" s="39" customFormat="1" ht="12.75">
      <c r="A30" s="200"/>
      <c r="B30" s="171"/>
      <c r="C30" s="163" t="s">
        <v>112</v>
      </c>
      <c r="D30" s="172"/>
      <c r="E30" s="165"/>
      <c r="F30" s="172"/>
      <c r="G30" s="99">
        <f t="shared" si="1"/>
        <v>0</v>
      </c>
      <c r="H30" s="167"/>
      <c r="I30" s="172"/>
      <c r="J30" s="100">
        <f t="shared" si="0"/>
        <v>0</v>
      </c>
      <c r="K30" s="168"/>
      <c r="L30" s="169"/>
      <c r="M30" s="101">
        <f t="shared" si="2"/>
        <v>0</v>
      </c>
      <c r="N30" s="201"/>
    </row>
    <row r="31" spans="1:14" s="39" customFormat="1" ht="12" hidden="1">
      <c r="A31" s="200"/>
      <c r="B31" s="171"/>
      <c r="C31" s="163" t="s">
        <v>112</v>
      </c>
      <c r="D31" s="172"/>
      <c r="E31" s="165"/>
      <c r="F31" s="172"/>
      <c r="G31" s="99">
        <f t="shared" si="1"/>
        <v>0</v>
      </c>
      <c r="H31" s="167"/>
      <c r="I31" s="172"/>
      <c r="J31" s="100">
        <f t="shared" si="0"/>
        <v>0</v>
      </c>
      <c r="K31" s="168"/>
      <c r="L31" s="169"/>
      <c r="M31" s="101">
        <f t="shared" si="2"/>
        <v>0</v>
      </c>
      <c r="N31" s="201"/>
    </row>
    <row r="32" spans="1:14" s="39" customFormat="1" ht="12.75">
      <c r="A32" s="200"/>
      <c r="B32" s="102" t="s">
        <v>97</v>
      </c>
      <c r="C32" s="103"/>
      <c r="D32" s="105">
        <f>SUM(D33:D34)</f>
        <v>0</v>
      </c>
      <c r="E32" s="104">
        <f>SUM(E33:E34)</f>
        <v>0</v>
      </c>
      <c r="F32" s="105">
        <f>SUM(F33:F34)</f>
        <v>0</v>
      </c>
      <c r="G32" s="106">
        <f t="shared" si="1"/>
        <v>0</v>
      </c>
      <c r="H32" s="106">
        <f>SUM(H33:H34)</f>
        <v>0</v>
      </c>
      <c r="I32" s="105">
        <f>SUM(I33:I34)</f>
        <v>0</v>
      </c>
      <c r="J32" s="107">
        <f t="shared" si="0"/>
        <v>0</v>
      </c>
      <c r="K32" s="108">
        <f>K33+K34</f>
        <v>0</v>
      </c>
      <c r="L32" s="109">
        <f>L33+L34</f>
        <v>0</v>
      </c>
      <c r="M32" s="110">
        <f t="shared" si="2"/>
        <v>0</v>
      </c>
      <c r="N32" s="201"/>
    </row>
    <row r="33" spans="1:14" s="39" customFormat="1" ht="12">
      <c r="A33" s="200"/>
      <c r="B33" s="93" t="s">
        <v>97</v>
      </c>
      <c r="C33" s="94" t="s">
        <v>112</v>
      </c>
      <c r="D33" s="75">
        <f>SUMIF($C35:$C36,"P",D35:D36)</f>
        <v>0</v>
      </c>
      <c r="E33" s="74">
        <f>SUMIF($C35:$C36,"P",E35:E36)</f>
        <v>0</v>
      </c>
      <c r="F33" s="75">
        <f>SUMIF($C35:$C36,"P",F35:F36)</f>
        <v>0</v>
      </c>
      <c r="G33" s="96">
        <f t="shared" si="1"/>
        <v>0</v>
      </c>
      <c r="H33" s="96">
        <f>SUMIF($C35:$C36,"P",H35:H36)</f>
        <v>0</v>
      </c>
      <c r="I33" s="75">
        <f>SUMIF($C35:$C36,"P",I35:I36)</f>
        <v>0</v>
      </c>
      <c r="J33" s="97">
        <f t="shared" si="0"/>
        <v>0</v>
      </c>
      <c r="K33" s="98">
        <f>SUMIF($C35:$C36,"P",K35:K36)</f>
        <v>0</v>
      </c>
      <c r="L33" s="76">
        <f>SUMIF($C35:$C36,"P",L35:L36)</f>
        <v>0</v>
      </c>
      <c r="M33" s="77">
        <f t="shared" si="2"/>
        <v>0</v>
      </c>
      <c r="N33" s="201"/>
    </row>
    <row r="34" spans="1:14" s="39" customFormat="1" ht="12.75">
      <c r="A34" s="200"/>
      <c r="B34" s="93" t="s">
        <v>97</v>
      </c>
      <c r="C34" s="94" t="s">
        <v>111</v>
      </c>
      <c r="D34" s="75">
        <f>SUMIF($C35:$C36,"T",D35:D36)</f>
        <v>0</v>
      </c>
      <c r="E34" s="74">
        <f>SUMIF($C35:$C36,"T",E35:E36)</f>
        <v>0</v>
      </c>
      <c r="F34" s="75">
        <f>SUMIF($C35:$C36,"T",F35:F36)</f>
        <v>0</v>
      </c>
      <c r="G34" s="96">
        <f t="shared" si="1"/>
        <v>0</v>
      </c>
      <c r="H34" s="96">
        <f>SUMIF($C35:$C36,"T",H35:H36)</f>
        <v>0</v>
      </c>
      <c r="I34" s="75">
        <f>SUMIF($C35:$C36,"T",I35:I36)</f>
        <v>0</v>
      </c>
      <c r="J34" s="97">
        <f t="shared" si="0"/>
        <v>0</v>
      </c>
      <c r="K34" s="98">
        <f>SUMIF($C35:$C36,"T",K35:K36)</f>
        <v>0</v>
      </c>
      <c r="L34" s="76">
        <f>SUMIF($C35:$C36,"T",L35:L36)</f>
        <v>0</v>
      </c>
      <c r="M34" s="77">
        <f t="shared" si="2"/>
        <v>0</v>
      </c>
      <c r="N34" s="201"/>
    </row>
    <row r="35" spans="1:14" s="39" customFormat="1" ht="12.75">
      <c r="A35" s="200"/>
      <c r="B35" s="171"/>
      <c r="C35" s="163" t="s">
        <v>112</v>
      </c>
      <c r="D35" s="172"/>
      <c r="E35" s="165"/>
      <c r="F35" s="172"/>
      <c r="G35" s="99">
        <f t="shared" si="1"/>
        <v>0</v>
      </c>
      <c r="H35" s="167"/>
      <c r="I35" s="172"/>
      <c r="J35" s="100">
        <f>H35-I35</f>
        <v>0</v>
      </c>
      <c r="K35" s="168"/>
      <c r="L35" s="169"/>
      <c r="M35" s="101">
        <f t="shared" si="2"/>
        <v>0</v>
      </c>
      <c r="N35" s="201"/>
    </row>
    <row r="36" spans="1:14" s="39" customFormat="1" ht="12" hidden="1">
      <c r="A36" s="200"/>
      <c r="B36" s="171"/>
      <c r="C36" s="163" t="s">
        <v>112</v>
      </c>
      <c r="D36" s="172"/>
      <c r="E36" s="165"/>
      <c r="F36" s="172"/>
      <c r="G36" s="99">
        <f t="shared" si="1"/>
        <v>0</v>
      </c>
      <c r="H36" s="167"/>
      <c r="I36" s="172"/>
      <c r="J36" s="100">
        <f t="shared" si="0"/>
        <v>0</v>
      </c>
      <c r="K36" s="168"/>
      <c r="L36" s="169"/>
      <c r="M36" s="101">
        <f t="shared" si="2"/>
        <v>0</v>
      </c>
      <c r="N36" s="201"/>
    </row>
    <row r="37" spans="1:14" s="39" customFormat="1" ht="12.75">
      <c r="A37" s="200"/>
      <c r="B37" s="102" t="s">
        <v>99</v>
      </c>
      <c r="C37" s="103"/>
      <c r="D37" s="105">
        <f>SUM(D38:D39)</f>
        <v>0</v>
      </c>
      <c r="E37" s="104">
        <f>SUM(E38:E39)</f>
        <v>0</v>
      </c>
      <c r="F37" s="105">
        <f>SUM(F38:F39)</f>
        <v>0</v>
      </c>
      <c r="G37" s="106">
        <f t="shared" si="1"/>
        <v>0</v>
      </c>
      <c r="H37" s="106">
        <f>SUM(H38:H39)</f>
        <v>0</v>
      </c>
      <c r="I37" s="105">
        <f>SUM(I38:I39)</f>
        <v>0</v>
      </c>
      <c r="J37" s="107">
        <f t="shared" si="0"/>
        <v>0</v>
      </c>
      <c r="K37" s="108">
        <f>K38+K39</f>
        <v>0</v>
      </c>
      <c r="L37" s="109">
        <f>L38+L39</f>
        <v>0</v>
      </c>
      <c r="M37" s="110">
        <f t="shared" si="2"/>
        <v>0</v>
      </c>
      <c r="N37" s="201"/>
    </row>
    <row r="38" spans="1:14" s="39" customFormat="1" ht="12">
      <c r="A38" s="200"/>
      <c r="B38" s="93" t="s">
        <v>99</v>
      </c>
      <c r="C38" s="94" t="s">
        <v>112</v>
      </c>
      <c r="D38" s="75">
        <f>SUMIF($C40:$C41,"P",D40:D41)</f>
        <v>0</v>
      </c>
      <c r="E38" s="74">
        <f>SUMIF($C40:$C41,"P",E40:E41)</f>
        <v>0</v>
      </c>
      <c r="F38" s="75">
        <f>SUMIF($C40:$C41,"P",F40:F41)</f>
        <v>0</v>
      </c>
      <c r="G38" s="96">
        <f t="shared" si="1"/>
        <v>0</v>
      </c>
      <c r="H38" s="96">
        <f>SUMIF($C40:$C41,"P",H40:H41)</f>
        <v>0</v>
      </c>
      <c r="I38" s="75">
        <f>SUMIF($C40:$C41,"P",I40:I41)</f>
        <v>0</v>
      </c>
      <c r="J38" s="97">
        <f t="shared" si="0"/>
        <v>0</v>
      </c>
      <c r="K38" s="98">
        <f>SUMIF($C40:$C41,"P",K40:K41)</f>
        <v>0</v>
      </c>
      <c r="L38" s="76">
        <f>SUMIF($C40:$C41,"P",L40:L41)</f>
        <v>0</v>
      </c>
      <c r="M38" s="77">
        <f t="shared" si="2"/>
        <v>0</v>
      </c>
      <c r="N38" s="201"/>
    </row>
    <row r="39" spans="1:14" s="39" customFormat="1" ht="12.75">
      <c r="A39" s="200"/>
      <c r="B39" s="93" t="s">
        <v>99</v>
      </c>
      <c r="C39" s="94" t="s">
        <v>111</v>
      </c>
      <c r="D39" s="75">
        <f>SUMIF($C40:$C41,"T",D40:D41)</f>
        <v>0</v>
      </c>
      <c r="E39" s="74">
        <f>SUMIF($C40:$C41,"T",E40:E41)</f>
        <v>0</v>
      </c>
      <c r="F39" s="75">
        <f>SUMIF($C40:$C41,"T",F40:F41)</f>
        <v>0</v>
      </c>
      <c r="G39" s="96">
        <f t="shared" si="1"/>
        <v>0</v>
      </c>
      <c r="H39" s="96">
        <f>SUMIF($C40:$C41,"T",H40:H41)</f>
        <v>0</v>
      </c>
      <c r="I39" s="75">
        <f>SUMIF($C40:$C41,"T",I40:I41)</f>
        <v>0</v>
      </c>
      <c r="J39" s="97">
        <f t="shared" si="0"/>
        <v>0</v>
      </c>
      <c r="K39" s="98">
        <f>SUMIF($C40:$C41,"T",K40:K41)</f>
        <v>0</v>
      </c>
      <c r="L39" s="76">
        <f>SUMIF($C40:$C41,"T",L40:L41)</f>
        <v>0</v>
      </c>
      <c r="M39" s="77">
        <f t="shared" si="2"/>
        <v>0</v>
      </c>
      <c r="N39" s="201"/>
    </row>
    <row r="40" spans="1:14" s="39" customFormat="1" ht="12.75">
      <c r="A40" s="200"/>
      <c r="B40" s="171"/>
      <c r="C40" s="163" t="s">
        <v>112</v>
      </c>
      <c r="D40" s="172"/>
      <c r="E40" s="165"/>
      <c r="F40" s="172"/>
      <c r="G40" s="99">
        <f t="shared" si="1"/>
        <v>0</v>
      </c>
      <c r="H40" s="167"/>
      <c r="I40" s="172"/>
      <c r="J40" s="100">
        <f>H40-I40</f>
        <v>0</v>
      </c>
      <c r="K40" s="168"/>
      <c r="L40" s="169"/>
      <c r="M40" s="101">
        <f t="shared" si="2"/>
        <v>0</v>
      </c>
      <c r="N40" s="201"/>
    </row>
    <row r="41" spans="1:14" s="39" customFormat="1" ht="12" hidden="1">
      <c r="A41" s="200"/>
      <c r="B41" s="171"/>
      <c r="C41" s="163" t="s">
        <v>112</v>
      </c>
      <c r="D41" s="172"/>
      <c r="E41" s="165"/>
      <c r="F41" s="172"/>
      <c r="G41" s="99">
        <f t="shared" si="1"/>
        <v>0</v>
      </c>
      <c r="H41" s="167"/>
      <c r="I41" s="172"/>
      <c r="J41" s="100">
        <f t="shared" si="0"/>
        <v>0</v>
      </c>
      <c r="K41" s="168"/>
      <c r="L41" s="169"/>
      <c r="M41" s="101">
        <f t="shared" si="2"/>
        <v>0</v>
      </c>
      <c r="N41" s="201"/>
    </row>
    <row r="42" spans="1:14" s="39" customFormat="1" ht="12.75">
      <c r="A42" s="200"/>
      <c r="B42" s="102" t="s">
        <v>98</v>
      </c>
      <c r="C42" s="103"/>
      <c r="D42" s="105">
        <f>SUM(D43:D44)</f>
        <v>0</v>
      </c>
      <c r="E42" s="104">
        <f>SUM(E43:E44)</f>
        <v>0</v>
      </c>
      <c r="F42" s="105">
        <f>SUM(F43:F44)</f>
        <v>0</v>
      </c>
      <c r="G42" s="106">
        <f t="shared" si="1"/>
        <v>0</v>
      </c>
      <c r="H42" s="106">
        <f>SUM(H43:H44)</f>
        <v>0</v>
      </c>
      <c r="I42" s="105">
        <f>SUM(I43:I44)</f>
        <v>0</v>
      </c>
      <c r="J42" s="107">
        <f t="shared" si="0"/>
        <v>0</v>
      </c>
      <c r="K42" s="108">
        <f>K43+K44</f>
        <v>0</v>
      </c>
      <c r="L42" s="109">
        <f>L43+L44</f>
        <v>0</v>
      </c>
      <c r="M42" s="110">
        <f t="shared" si="2"/>
        <v>0</v>
      </c>
      <c r="N42" s="201"/>
    </row>
    <row r="43" spans="1:14" s="39" customFormat="1" ht="12">
      <c r="A43" s="200"/>
      <c r="B43" s="93" t="s">
        <v>98</v>
      </c>
      <c r="C43" s="94" t="s">
        <v>112</v>
      </c>
      <c r="D43" s="75">
        <f>SUMIF($C45:$C46,"P",D45:D46)</f>
        <v>0</v>
      </c>
      <c r="E43" s="74">
        <f>SUMIF($C45:$C46,"P",E45:E46)</f>
        <v>0</v>
      </c>
      <c r="F43" s="75">
        <f>SUMIF($C45:$C46,"P",F45:F46)</f>
        <v>0</v>
      </c>
      <c r="G43" s="96">
        <f t="shared" si="1"/>
        <v>0</v>
      </c>
      <c r="H43" s="96">
        <f>SUMIF($C45:$C46,"P",H45:H46)</f>
        <v>0</v>
      </c>
      <c r="I43" s="75">
        <f>SUMIF($C45:$C46,"P",I45:I46)</f>
        <v>0</v>
      </c>
      <c r="J43" s="97">
        <f t="shared" si="0"/>
        <v>0</v>
      </c>
      <c r="K43" s="98">
        <f>SUMIF($C45:$C46,"P",K45:K46)</f>
        <v>0</v>
      </c>
      <c r="L43" s="76">
        <f>SUMIF($C45:$C46,"P",L45:L46)</f>
        <v>0</v>
      </c>
      <c r="M43" s="77">
        <f t="shared" si="2"/>
        <v>0</v>
      </c>
      <c r="N43" s="201"/>
    </row>
    <row r="44" spans="1:14" s="39" customFormat="1" ht="12.75">
      <c r="A44" s="200"/>
      <c r="B44" s="93" t="s">
        <v>98</v>
      </c>
      <c r="C44" s="94" t="s">
        <v>111</v>
      </c>
      <c r="D44" s="75">
        <f>SUMIF($C45:$C46,"T",D45:D46)</f>
        <v>0</v>
      </c>
      <c r="E44" s="74">
        <f>SUMIF($C45:$C46,"T",E45:E46)</f>
        <v>0</v>
      </c>
      <c r="F44" s="75">
        <f>SUMIF($C45:$C46,"T",F45:F46)</f>
        <v>0</v>
      </c>
      <c r="G44" s="96">
        <f t="shared" si="1"/>
        <v>0</v>
      </c>
      <c r="H44" s="96">
        <f>SUMIF($C45:$C46,"T",H45:H46)</f>
        <v>0</v>
      </c>
      <c r="I44" s="75">
        <f>SUMIF($C45:$C46,"T",I45:I46)</f>
        <v>0</v>
      </c>
      <c r="J44" s="97">
        <f t="shared" si="0"/>
        <v>0</v>
      </c>
      <c r="K44" s="98">
        <f>SUMIF($C45:$C46,"T",K45:K46)</f>
        <v>0</v>
      </c>
      <c r="L44" s="76">
        <f>SUMIF($C45:$C46,"T",L45:L46)</f>
        <v>0</v>
      </c>
      <c r="M44" s="77">
        <f t="shared" si="2"/>
        <v>0</v>
      </c>
      <c r="N44" s="201"/>
    </row>
    <row r="45" spans="1:14" s="39" customFormat="1" ht="12.75">
      <c r="A45" s="200"/>
      <c r="B45" s="171"/>
      <c r="C45" s="163" t="s">
        <v>112</v>
      </c>
      <c r="D45" s="172"/>
      <c r="E45" s="165"/>
      <c r="F45" s="172"/>
      <c r="G45" s="99">
        <f t="shared" si="1"/>
        <v>0</v>
      </c>
      <c r="H45" s="167"/>
      <c r="I45" s="172"/>
      <c r="J45" s="100">
        <f t="shared" si="0"/>
        <v>0</v>
      </c>
      <c r="K45" s="168"/>
      <c r="L45" s="169"/>
      <c r="M45" s="101">
        <f t="shared" si="2"/>
        <v>0</v>
      </c>
      <c r="N45" s="201"/>
    </row>
    <row r="46" spans="1:14" s="39" customFormat="1" ht="12" hidden="1">
      <c r="A46" s="200"/>
      <c r="B46" s="171"/>
      <c r="C46" s="163" t="s">
        <v>112</v>
      </c>
      <c r="D46" s="172"/>
      <c r="E46" s="165"/>
      <c r="F46" s="172"/>
      <c r="G46" s="99">
        <f t="shared" si="1"/>
        <v>0</v>
      </c>
      <c r="H46" s="167"/>
      <c r="I46" s="172"/>
      <c r="J46" s="100">
        <f t="shared" si="0"/>
        <v>0</v>
      </c>
      <c r="K46" s="168"/>
      <c r="L46" s="169"/>
      <c r="M46" s="101">
        <f t="shared" si="2"/>
        <v>0</v>
      </c>
      <c r="N46" s="201"/>
    </row>
    <row r="47" spans="1:14" s="39" customFormat="1" ht="12.75">
      <c r="A47" s="200"/>
      <c r="B47" s="102" t="s">
        <v>123</v>
      </c>
      <c r="C47" s="103"/>
      <c r="D47" s="105">
        <f>SUM(D48:D49)</f>
        <v>0</v>
      </c>
      <c r="E47" s="104">
        <f>SUM(E48:E49)</f>
        <v>0</v>
      </c>
      <c r="F47" s="105">
        <f>SUM(F48:F49)</f>
        <v>0</v>
      </c>
      <c r="G47" s="106">
        <f t="shared" si="1"/>
        <v>0</v>
      </c>
      <c r="H47" s="106">
        <f>SUM(H48:H49)</f>
        <v>0</v>
      </c>
      <c r="I47" s="105">
        <f>SUM(I48:I49)</f>
        <v>0</v>
      </c>
      <c r="J47" s="107">
        <f t="shared" si="0"/>
        <v>0</v>
      </c>
      <c r="K47" s="108">
        <f>K48+K49</f>
        <v>0</v>
      </c>
      <c r="L47" s="109">
        <f>L48+L49</f>
        <v>0</v>
      </c>
      <c r="M47" s="110">
        <f t="shared" si="2"/>
        <v>0</v>
      </c>
      <c r="N47" s="201"/>
    </row>
    <row r="48" spans="1:14" s="39" customFormat="1" ht="12">
      <c r="A48" s="200"/>
      <c r="B48" s="93" t="s">
        <v>123</v>
      </c>
      <c r="C48" s="94" t="s">
        <v>112</v>
      </c>
      <c r="D48" s="75">
        <f>SUMIF($C50:$C51,"P",D50:D51)</f>
        <v>0</v>
      </c>
      <c r="E48" s="74">
        <f>SUMIF($C50:$C51,"P",E50:E51)</f>
        <v>0</v>
      </c>
      <c r="F48" s="75">
        <f>SUMIF($C50:$C51,"P",F50:F51)</f>
        <v>0</v>
      </c>
      <c r="G48" s="96">
        <f t="shared" si="1"/>
        <v>0</v>
      </c>
      <c r="H48" s="96">
        <f>SUMIF($C50:$C51,"P",H50:H51)</f>
        <v>0</v>
      </c>
      <c r="I48" s="75">
        <f>SUMIF($C50:$C51,"P",I50:I51)</f>
        <v>0</v>
      </c>
      <c r="J48" s="97">
        <f t="shared" si="0"/>
        <v>0</v>
      </c>
      <c r="K48" s="98">
        <f>SUMIF($C50:$C51,"P",K50:K51)</f>
        <v>0</v>
      </c>
      <c r="L48" s="76">
        <f>SUMIF($C50:$C51,"P",L50:L51)</f>
        <v>0</v>
      </c>
      <c r="M48" s="77">
        <f t="shared" si="2"/>
        <v>0</v>
      </c>
      <c r="N48" s="201"/>
    </row>
    <row r="49" spans="1:14" s="39" customFormat="1" ht="12.75">
      <c r="A49" s="200"/>
      <c r="B49" s="93" t="s">
        <v>123</v>
      </c>
      <c r="C49" s="94" t="s">
        <v>111</v>
      </c>
      <c r="D49" s="75">
        <f>SUMIF($C50:$C51,"T",D50:D51)</f>
        <v>0</v>
      </c>
      <c r="E49" s="74">
        <f>SUMIF($C50:$C51,"T",E50:E51)</f>
        <v>0</v>
      </c>
      <c r="F49" s="75">
        <f>SUMIF($C50:$C51,"T",F50:F51)</f>
        <v>0</v>
      </c>
      <c r="G49" s="96">
        <f t="shared" si="1"/>
        <v>0</v>
      </c>
      <c r="H49" s="96">
        <f>SUMIF($C50:$C51,"T",H50:H51)</f>
        <v>0</v>
      </c>
      <c r="I49" s="75">
        <f>SUMIF($C50:$C51,"T",I50:I51)</f>
        <v>0</v>
      </c>
      <c r="J49" s="97">
        <f t="shared" si="0"/>
        <v>0</v>
      </c>
      <c r="K49" s="98">
        <f>SUMIF($C50:$C51,"T",K50:K51)</f>
        <v>0</v>
      </c>
      <c r="L49" s="76">
        <f>SUMIF($C50:$C51,"T",L50:L51)</f>
        <v>0</v>
      </c>
      <c r="M49" s="77">
        <f t="shared" si="2"/>
        <v>0</v>
      </c>
      <c r="N49" s="201"/>
    </row>
    <row r="50" spans="1:14" s="39" customFormat="1" ht="12.75">
      <c r="A50" s="200"/>
      <c r="B50" s="171"/>
      <c r="C50" s="163" t="s">
        <v>112</v>
      </c>
      <c r="D50" s="172"/>
      <c r="E50" s="165"/>
      <c r="F50" s="172"/>
      <c r="G50" s="99">
        <f t="shared" si="1"/>
        <v>0</v>
      </c>
      <c r="H50" s="167"/>
      <c r="I50" s="172"/>
      <c r="J50" s="100">
        <f t="shared" si="0"/>
        <v>0</v>
      </c>
      <c r="K50" s="168"/>
      <c r="L50" s="169"/>
      <c r="M50" s="101">
        <f t="shared" si="2"/>
        <v>0</v>
      </c>
      <c r="N50" s="201"/>
    </row>
    <row r="51" spans="1:14" s="39" customFormat="1" ht="12" hidden="1">
      <c r="A51" s="200"/>
      <c r="B51" s="171"/>
      <c r="C51" s="163" t="s">
        <v>112</v>
      </c>
      <c r="D51" s="172"/>
      <c r="E51" s="165"/>
      <c r="F51" s="172"/>
      <c r="G51" s="99">
        <f t="shared" si="1"/>
        <v>0</v>
      </c>
      <c r="H51" s="167"/>
      <c r="I51" s="172"/>
      <c r="J51" s="100">
        <f t="shared" si="0"/>
        <v>0</v>
      </c>
      <c r="K51" s="168"/>
      <c r="L51" s="169"/>
      <c r="M51" s="101">
        <f t="shared" si="2"/>
        <v>0</v>
      </c>
      <c r="N51" s="201"/>
    </row>
    <row r="52" spans="1:14" s="72" customFormat="1" ht="13.5" thickBot="1">
      <c r="A52" s="70"/>
      <c r="B52" s="111" t="s">
        <v>66</v>
      </c>
      <c r="C52" s="112"/>
      <c r="D52" s="115">
        <f>D12+D17+D22+D27+D32+D42+D37+D47</f>
        <v>0</v>
      </c>
      <c r="E52" s="114">
        <f>E12+E17+E22+E27+E32+E42+E37+E47</f>
        <v>0</v>
      </c>
      <c r="F52" s="115">
        <f>F12+F17+F22+F27+F32+F42+F37+F47</f>
        <v>0</v>
      </c>
      <c r="G52" s="116">
        <f>D52-F52</f>
        <v>0</v>
      </c>
      <c r="H52" s="116">
        <f>H12+H17+H22+H27+H32+H42+H37+H47</f>
        <v>0</v>
      </c>
      <c r="I52" s="115">
        <f>I12+I17+I22+I27+I32+I42+I37+I47</f>
        <v>0</v>
      </c>
      <c r="J52" s="117">
        <f t="shared" si="0"/>
        <v>0</v>
      </c>
      <c r="K52" s="118">
        <f>K12+K17+K22+K27+K32+K42+K37+K47</f>
        <v>0</v>
      </c>
      <c r="L52" s="119">
        <f>L12+L17+L22+L27+L32+L42+L37+L47</f>
        <v>0</v>
      </c>
      <c r="M52" s="120">
        <f t="shared" si="2"/>
        <v>0</v>
      </c>
      <c r="N52" s="71"/>
    </row>
    <row r="53" spans="1:14" ht="9.75">
      <c r="A53" s="18"/>
      <c r="B53" s="25" t="s">
        <v>73</v>
      </c>
      <c r="C53" s="25"/>
      <c r="D53" s="25"/>
      <c r="E53" s="25"/>
      <c r="F53" s="25"/>
      <c r="G53" s="25"/>
      <c r="H53" s="26"/>
      <c r="I53" s="26"/>
      <c r="J53" s="26"/>
      <c r="K53" s="26"/>
      <c r="L53" s="26"/>
      <c r="M53" s="26"/>
      <c r="N53" s="19"/>
    </row>
    <row r="54" spans="1:14" ht="14.25" customHeight="1">
      <c r="A54" s="18"/>
      <c r="B54" s="25"/>
      <c r="C54" s="25"/>
      <c r="D54" s="25"/>
      <c r="E54" s="25"/>
      <c r="F54" s="25"/>
      <c r="G54" s="25"/>
      <c r="H54" s="26"/>
      <c r="I54" s="26"/>
      <c r="J54" s="26"/>
      <c r="K54" s="26"/>
      <c r="L54" s="26"/>
      <c r="M54" s="26"/>
      <c r="N54" s="19"/>
    </row>
    <row r="55" spans="1:14" ht="10.5" thickBot="1">
      <c r="A55" s="18"/>
      <c r="B55" s="20" t="s">
        <v>80</v>
      </c>
      <c r="C55" s="20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19"/>
    </row>
    <row r="56" spans="1:14" s="39" customFormat="1" ht="63.75" customHeight="1" thickBot="1">
      <c r="A56" s="200"/>
      <c r="B56" s="271" t="s">
        <v>81</v>
      </c>
      <c r="C56" s="180" t="s">
        <v>92</v>
      </c>
      <c r="D56" s="83" t="s">
        <v>82</v>
      </c>
      <c r="E56" s="276" t="s">
        <v>83</v>
      </c>
      <c r="F56" s="411" t="s">
        <v>84</v>
      </c>
      <c r="G56" s="411"/>
      <c r="H56" s="411"/>
      <c r="I56" s="411" t="s">
        <v>85</v>
      </c>
      <c r="J56" s="412"/>
      <c r="K56" s="49"/>
      <c r="L56" s="49"/>
      <c r="M56" s="49"/>
      <c r="N56" s="201"/>
    </row>
    <row r="57" spans="1:14" s="39" customFormat="1" ht="13.5" thickBot="1">
      <c r="A57" s="200"/>
      <c r="B57" s="199"/>
      <c r="C57" s="199"/>
      <c r="D57" s="199"/>
      <c r="E57" s="199"/>
      <c r="F57" s="199"/>
      <c r="G57" s="199"/>
      <c r="H57" s="199"/>
      <c r="I57" s="199"/>
      <c r="J57" s="199"/>
      <c r="K57" s="49"/>
      <c r="L57" s="47"/>
      <c r="M57" s="47"/>
      <c r="N57" s="201"/>
    </row>
    <row r="58" spans="1:14" s="39" customFormat="1" ht="15" customHeight="1">
      <c r="A58" s="200"/>
      <c r="B58" s="125" t="s">
        <v>93</v>
      </c>
      <c r="C58" s="187"/>
      <c r="D58" s="182">
        <f>SUM(D59:D60)</f>
        <v>0</v>
      </c>
      <c r="E58" s="61">
        <f>SUM(E59:E60)</f>
        <v>0</v>
      </c>
      <c r="F58" s="413"/>
      <c r="G58" s="413"/>
      <c r="H58" s="413"/>
      <c r="I58" s="414">
        <f>SUM(I59:I60)</f>
        <v>0</v>
      </c>
      <c r="J58" s="415">
        <f>SUM(J59:J60)</f>
        <v>0</v>
      </c>
      <c r="K58" s="49"/>
      <c r="L58" s="47"/>
      <c r="M58" s="47"/>
      <c r="N58" s="201"/>
    </row>
    <row r="59" spans="1:14" s="39" customFormat="1" ht="12.75">
      <c r="A59" s="200"/>
      <c r="B59" s="178"/>
      <c r="C59" s="163" t="s">
        <v>112</v>
      </c>
      <c r="D59" s="183"/>
      <c r="E59" s="173"/>
      <c r="F59" s="399"/>
      <c r="G59" s="399"/>
      <c r="H59" s="399"/>
      <c r="I59" s="400"/>
      <c r="J59" s="401"/>
      <c r="K59" s="49"/>
      <c r="L59" s="47"/>
      <c r="M59" s="47"/>
      <c r="N59" s="201"/>
    </row>
    <row r="60" spans="1:14" s="64" customFormat="1" ht="12.75" hidden="1">
      <c r="A60" s="200"/>
      <c r="B60" s="162"/>
      <c r="C60" s="163" t="s">
        <v>112</v>
      </c>
      <c r="D60" s="184"/>
      <c r="E60" s="174"/>
      <c r="F60" s="402"/>
      <c r="G60" s="402"/>
      <c r="H60" s="402"/>
      <c r="I60" s="403"/>
      <c r="J60" s="404"/>
      <c r="K60" s="49"/>
      <c r="L60" s="47"/>
      <c r="M60" s="47"/>
      <c r="N60" s="201"/>
    </row>
    <row r="61" spans="1:14" s="39" customFormat="1" ht="12.75">
      <c r="A61" s="200"/>
      <c r="B61" s="139" t="s">
        <v>94</v>
      </c>
      <c r="C61" s="188"/>
      <c r="D61" s="185">
        <f>SUM(D62:D63)</f>
        <v>0</v>
      </c>
      <c r="E61" s="62">
        <f>SUM(E62:E63)</f>
        <v>0</v>
      </c>
      <c r="F61" s="408"/>
      <c r="G61" s="408"/>
      <c r="H61" s="408"/>
      <c r="I61" s="409">
        <f>SUM(I62:I63)</f>
        <v>0</v>
      </c>
      <c r="J61" s="410">
        <f>SUM(J62:J63)</f>
        <v>0</v>
      </c>
      <c r="K61" s="49"/>
      <c r="L61" s="47"/>
      <c r="M61" s="47"/>
      <c r="N61" s="201"/>
    </row>
    <row r="62" spans="1:14" s="39" customFormat="1" ht="12.75">
      <c r="A62" s="200"/>
      <c r="B62" s="178"/>
      <c r="C62" s="163" t="s">
        <v>112</v>
      </c>
      <c r="D62" s="183"/>
      <c r="E62" s="173"/>
      <c r="F62" s="399"/>
      <c r="G62" s="399"/>
      <c r="H62" s="399"/>
      <c r="I62" s="400"/>
      <c r="J62" s="401"/>
      <c r="K62" s="49"/>
      <c r="L62" s="47"/>
      <c r="M62" s="47"/>
      <c r="N62" s="201"/>
    </row>
    <row r="63" spans="1:14" s="64" customFormat="1" ht="12.75" hidden="1">
      <c r="A63" s="200"/>
      <c r="B63" s="162"/>
      <c r="C63" s="163" t="s">
        <v>112</v>
      </c>
      <c r="D63" s="184"/>
      <c r="E63" s="174"/>
      <c r="F63" s="402"/>
      <c r="G63" s="402"/>
      <c r="H63" s="402"/>
      <c r="I63" s="403"/>
      <c r="J63" s="404"/>
      <c r="K63" s="49"/>
      <c r="L63" s="47"/>
      <c r="M63" s="47"/>
      <c r="N63" s="201"/>
    </row>
    <row r="64" spans="1:14" s="39" customFormat="1" ht="12.75">
      <c r="A64" s="200"/>
      <c r="B64" s="139" t="s">
        <v>95</v>
      </c>
      <c r="C64" s="188"/>
      <c r="D64" s="185">
        <f>SUM(D65:D66)</f>
        <v>0</v>
      </c>
      <c r="E64" s="62">
        <f>SUM(E65:E66)</f>
        <v>0</v>
      </c>
      <c r="F64" s="408"/>
      <c r="G64" s="408"/>
      <c r="H64" s="408"/>
      <c r="I64" s="409">
        <f>SUM(I65:I66)</f>
        <v>0</v>
      </c>
      <c r="J64" s="410">
        <f>SUM(J65:J66)</f>
        <v>0</v>
      </c>
      <c r="K64" s="49"/>
      <c r="L64" s="47"/>
      <c r="M64" s="47"/>
      <c r="N64" s="201"/>
    </row>
    <row r="65" spans="1:14" s="39" customFormat="1" ht="12.75">
      <c r="A65" s="200"/>
      <c r="B65" s="178"/>
      <c r="C65" s="163" t="s">
        <v>112</v>
      </c>
      <c r="D65" s="183"/>
      <c r="E65" s="173"/>
      <c r="F65" s="399"/>
      <c r="G65" s="399"/>
      <c r="H65" s="399"/>
      <c r="I65" s="400"/>
      <c r="J65" s="401"/>
      <c r="K65" s="49"/>
      <c r="L65" s="47"/>
      <c r="M65" s="47"/>
      <c r="N65" s="201"/>
    </row>
    <row r="66" spans="1:14" s="64" customFormat="1" ht="12.75" hidden="1">
      <c r="A66" s="200"/>
      <c r="B66" s="162"/>
      <c r="C66" s="163" t="s">
        <v>112</v>
      </c>
      <c r="D66" s="184"/>
      <c r="E66" s="174"/>
      <c r="F66" s="402"/>
      <c r="G66" s="402"/>
      <c r="H66" s="402"/>
      <c r="I66" s="403"/>
      <c r="J66" s="404"/>
      <c r="K66" s="49"/>
      <c r="L66" s="47"/>
      <c r="M66" s="47"/>
      <c r="N66" s="201"/>
    </row>
    <row r="67" spans="1:14" s="39" customFormat="1" ht="12.75">
      <c r="A67" s="200"/>
      <c r="B67" s="139" t="s">
        <v>96</v>
      </c>
      <c r="C67" s="188"/>
      <c r="D67" s="185">
        <f>SUM(D68:D69)</f>
        <v>0</v>
      </c>
      <c r="E67" s="62">
        <f>SUM(E68:E69)</f>
        <v>0</v>
      </c>
      <c r="F67" s="408"/>
      <c r="G67" s="408"/>
      <c r="H67" s="408"/>
      <c r="I67" s="409">
        <f>SUM(I68:I69)</f>
        <v>0</v>
      </c>
      <c r="J67" s="410">
        <f>SUM(J68:J69)</f>
        <v>0</v>
      </c>
      <c r="K67" s="49"/>
      <c r="L67" s="47"/>
      <c r="M67" s="47"/>
      <c r="N67" s="201"/>
    </row>
    <row r="68" spans="1:14" s="39" customFormat="1" ht="12.75">
      <c r="A68" s="200"/>
      <c r="B68" s="178"/>
      <c r="C68" s="163" t="s">
        <v>112</v>
      </c>
      <c r="D68" s="183"/>
      <c r="E68" s="173"/>
      <c r="F68" s="399"/>
      <c r="G68" s="399"/>
      <c r="H68" s="399"/>
      <c r="I68" s="400"/>
      <c r="J68" s="401"/>
      <c r="K68" s="49"/>
      <c r="L68" s="47"/>
      <c r="M68" s="47"/>
      <c r="N68" s="201"/>
    </row>
    <row r="69" spans="1:14" s="64" customFormat="1" ht="12.75" hidden="1">
      <c r="A69" s="200"/>
      <c r="B69" s="162"/>
      <c r="C69" s="163" t="s">
        <v>112</v>
      </c>
      <c r="D69" s="184"/>
      <c r="E69" s="174"/>
      <c r="F69" s="402"/>
      <c r="G69" s="402"/>
      <c r="H69" s="402"/>
      <c r="I69" s="403"/>
      <c r="J69" s="404"/>
      <c r="K69" s="49"/>
      <c r="L69" s="47"/>
      <c r="M69" s="47"/>
      <c r="N69" s="201"/>
    </row>
    <row r="70" spans="1:14" s="39" customFormat="1" ht="12.75">
      <c r="A70" s="200"/>
      <c r="B70" s="139" t="s">
        <v>97</v>
      </c>
      <c r="C70" s="188"/>
      <c r="D70" s="185">
        <f>SUM(D71:D72)</f>
        <v>0</v>
      </c>
      <c r="E70" s="62">
        <f>SUM(E71:E72)</f>
        <v>0</v>
      </c>
      <c r="F70" s="408"/>
      <c r="G70" s="408"/>
      <c r="H70" s="408"/>
      <c r="I70" s="409">
        <f>SUM(I71:I72)</f>
        <v>0</v>
      </c>
      <c r="J70" s="410">
        <f>SUM(J71:J72)</f>
        <v>0</v>
      </c>
      <c r="K70" s="49"/>
      <c r="L70" s="47"/>
      <c r="M70" s="47"/>
      <c r="N70" s="201"/>
    </row>
    <row r="71" spans="1:14" s="39" customFormat="1" ht="12.75">
      <c r="A71" s="200"/>
      <c r="B71" s="178"/>
      <c r="C71" s="163" t="s">
        <v>112</v>
      </c>
      <c r="D71" s="183"/>
      <c r="E71" s="173"/>
      <c r="F71" s="399"/>
      <c r="G71" s="399"/>
      <c r="H71" s="399"/>
      <c r="I71" s="400"/>
      <c r="J71" s="401"/>
      <c r="K71" s="49"/>
      <c r="L71" s="47"/>
      <c r="M71" s="47"/>
      <c r="N71" s="201"/>
    </row>
    <row r="72" spans="1:14" s="64" customFormat="1" ht="12.75" hidden="1">
      <c r="A72" s="200"/>
      <c r="B72" s="162"/>
      <c r="C72" s="163" t="s">
        <v>112</v>
      </c>
      <c r="D72" s="184"/>
      <c r="E72" s="174"/>
      <c r="F72" s="402"/>
      <c r="G72" s="402"/>
      <c r="H72" s="402"/>
      <c r="I72" s="403"/>
      <c r="J72" s="404"/>
      <c r="K72" s="49"/>
      <c r="L72" s="47"/>
      <c r="M72" s="47"/>
      <c r="N72" s="201"/>
    </row>
    <row r="73" spans="1:14" s="39" customFormat="1" ht="12.75">
      <c r="A73" s="200"/>
      <c r="B73" s="139" t="s">
        <v>99</v>
      </c>
      <c r="C73" s="188"/>
      <c r="D73" s="185">
        <f>SUM(D74:D75)</f>
        <v>0</v>
      </c>
      <c r="E73" s="62">
        <f>SUM(E74:E75)</f>
        <v>0</v>
      </c>
      <c r="F73" s="408"/>
      <c r="G73" s="408"/>
      <c r="H73" s="408"/>
      <c r="I73" s="409">
        <f>SUM(I74:I75)</f>
        <v>0</v>
      </c>
      <c r="J73" s="410">
        <f>SUM(J74:J75)</f>
        <v>0</v>
      </c>
      <c r="K73" s="49"/>
      <c r="L73" s="49"/>
      <c r="M73" s="49"/>
      <c r="N73" s="201"/>
    </row>
    <row r="74" spans="1:14" s="39" customFormat="1" ht="12.75">
      <c r="A74" s="200"/>
      <c r="B74" s="178"/>
      <c r="C74" s="163" t="s">
        <v>112</v>
      </c>
      <c r="D74" s="183"/>
      <c r="E74" s="173"/>
      <c r="F74" s="399"/>
      <c r="G74" s="399"/>
      <c r="H74" s="399"/>
      <c r="I74" s="400"/>
      <c r="J74" s="401"/>
      <c r="K74" s="49"/>
      <c r="L74" s="47"/>
      <c r="M74" s="47"/>
      <c r="N74" s="201"/>
    </row>
    <row r="75" spans="1:14" s="64" customFormat="1" ht="12.75" hidden="1">
      <c r="A75" s="200"/>
      <c r="B75" s="162"/>
      <c r="C75" s="163" t="s">
        <v>112</v>
      </c>
      <c r="D75" s="184"/>
      <c r="E75" s="174"/>
      <c r="F75" s="402"/>
      <c r="G75" s="402"/>
      <c r="H75" s="402"/>
      <c r="I75" s="403"/>
      <c r="J75" s="404"/>
      <c r="K75" s="49"/>
      <c r="L75" s="47"/>
      <c r="M75" s="47"/>
      <c r="N75" s="201"/>
    </row>
    <row r="76" spans="1:14" s="39" customFormat="1" ht="12.75">
      <c r="A76" s="200"/>
      <c r="B76" s="139" t="s">
        <v>98</v>
      </c>
      <c r="C76" s="188"/>
      <c r="D76" s="185">
        <f>SUM(D77:D78)</f>
        <v>0</v>
      </c>
      <c r="E76" s="62">
        <f>SUM(E77:E78)</f>
        <v>0</v>
      </c>
      <c r="F76" s="408"/>
      <c r="G76" s="408"/>
      <c r="H76" s="408"/>
      <c r="I76" s="409">
        <f>SUM(I77:I78)</f>
        <v>0</v>
      </c>
      <c r="J76" s="410">
        <f>SUM(J77:J78)</f>
        <v>0</v>
      </c>
      <c r="K76" s="49"/>
      <c r="L76" s="49"/>
      <c r="M76" s="49"/>
      <c r="N76" s="50"/>
    </row>
    <row r="77" spans="1:14" s="39" customFormat="1" ht="12.75">
      <c r="A77" s="200"/>
      <c r="B77" s="178"/>
      <c r="C77" s="163" t="s">
        <v>112</v>
      </c>
      <c r="D77" s="183"/>
      <c r="E77" s="173"/>
      <c r="F77" s="399"/>
      <c r="G77" s="399"/>
      <c r="H77" s="399"/>
      <c r="I77" s="400"/>
      <c r="J77" s="401"/>
      <c r="K77" s="49"/>
      <c r="L77" s="47"/>
      <c r="M77" s="47"/>
      <c r="N77" s="201"/>
    </row>
    <row r="78" spans="1:14" s="64" customFormat="1" ht="12.75" hidden="1">
      <c r="A78" s="200"/>
      <c r="B78" s="162"/>
      <c r="C78" s="163" t="s">
        <v>112</v>
      </c>
      <c r="D78" s="184"/>
      <c r="E78" s="174"/>
      <c r="F78" s="402"/>
      <c r="G78" s="402"/>
      <c r="H78" s="402"/>
      <c r="I78" s="403"/>
      <c r="J78" s="404"/>
      <c r="K78" s="49"/>
      <c r="L78" s="47"/>
      <c r="M78" s="47"/>
      <c r="N78" s="201"/>
    </row>
    <row r="79" spans="1:14" s="39" customFormat="1" ht="12.75">
      <c r="A79" s="200"/>
      <c r="B79" s="139" t="s">
        <v>123</v>
      </c>
      <c r="C79" s="188"/>
      <c r="D79" s="185">
        <f>SUM(D80:D81)</f>
        <v>0</v>
      </c>
      <c r="E79" s="62">
        <f>SUM(E80:E81)</f>
        <v>0</v>
      </c>
      <c r="F79" s="408"/>
      <c r="G79" s="408"/>
      <c r="H79" s="408"/>
      <c r="I79" s="409">
        <f>SUM(I80:I81)</f>
        <v>0</v>
      </c>
      <c r="J79" s="410">
        <f>SUM(J80:J81)</f>
        <v>0</v>
      </c>
      <c r="K79" s="49"/>
      <c r="L79" s="49"/>
      <c r="M79" s="49"/>
      <c r="N79" s="201"/>
    </row>
    <row r="80" spans="1:14" s="39" customFormat="1" ht="13.5" thickBot="1">
      <c r="A80" s="200"/>
      <c r="B80" s="178"/>
      <c r="C80" s="163" t="s">
        <v>112</v>
      </c>
      <c r="D80" s="183"/>
      <c r="E80" s="173"/>
      <c r="F80" s="399"/>
      <c r="G80" s="399"/>
      <c r="H80" s="399"/>
      <c r="I80" s="400"/>
      <c r="J80" s="401"/>
      <c r="K80" s="49"/>
      <c r="L80" s="47"/>
      <c r="M80" s="47"/>
      <c r="N80" s="201"/>
    </row>
    <row r="81" spans="1:14" s="64" customFormat="1" ht="13.5" hidden="1" thickBot="1">
      <c r="A81" s="200"/>
      <c r="B81" s="162"/>
      <c r="C81" s="163" t="s">
        <v>112</v>
      </c>
      <c r="D81" s="184"/>
      <c r="E81" s="174"/>
      <c r="F81" s="402"/>
      <c r="G81" s="402"/>
      <c r="H81" s="402"/>
      <c r="I81" s="403"/>
      <c r="J81" s="404"/>
      <c r="K81" s="49"/>
      <c r="L81" s="47"/>
      <c r="M81" s="47"/>
      <c r="N81" s="201"/>
    </row>
    <row r="82" spans="1:14" s="69" customFormat="1" ht="13.5" thickBot="1">
      <c r="A82" s="66"/>
      <c r="B82" s="181" t="s">
        <v>66</v>
      </c>
      <c r="C82" s="189"/>
      <c r="D82" s="186">
        <f>D58+D61+D64+D67+D70+D76+D73+D79</f>
        <v>0</v>
      </c>
      <c r="E82" s="67">
        <f>E58+E61+E64+E67+E70+E76+E73+E79</f>
        <v>0</v>
      </c>
      <c r="F82" s="405"/>
      <c r="G82" s="405"/>
      <c r="H82" s="405"/>
      <c r="I82" s="406">
        <f>I58+I61+I64+I67+I70+I76+I73+I79</f>
        <v>0</v>
      </c>
      <c r="J82" s="407">
        <f>J58+J61+J64+J67+J70+J76+J73</f>
        <v>0</v>
      </c>
      <c r="K82" s="49"/>
      <c r="L82" s="49"/>
      <c r="M82" s="49"/>
      <c r="N82" s="68"/>
    </row>
    <row r="83" spans="1:14" ht="10.5" thickBot="1">
      <c r="A83" s="28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30"/>
    </row>
  </sheetData>
  <sheetProtection password="8694" sheet="1" objects="1" scenarios="1"/>
  <mergeCells count="64">
    <mergeCell ref="F81:H81"/>
    <mergeCell ref="I81:J81"/>
    <mergeCell ref="F82:H82"/>
    <mergeCell ref="I82:J82"/>
    <mergeCell ref="B4:C4"/>
    <mergeCell ref="D4:F4"/>
    <mergeCell ref="F78:H78"/>
    <mergeCell ref="I78:J78"/>
    <mergeCell ref="F79:H79"/>
    <mergeCell ref="I79:J79"/>
    <mergeCell ref="F80:H80"/>
    <mergeCell ref="I80:J80"/>
    <mergeCell ref="F75:H75"/>
    <mergeCell ref="I75:J75"/>
    <mergeCell ref="F76:H76"/>
    <mergeCell ref="I76:J76"/>
    <mergeCell ref="F77:H77"/>
    <mergeCell ref="I77:J77"/>
    <mergeCell ref="F72:H72"/>
    <mergeCell ref="I72:J72"/>
    <mergeCell ref="F73:H73"/>
    <mergeCell ref="I73:J73"/>
    <mergeCell ref="F74:H74"/>
    <mergeCell ref="I74:J74"/>
    <mergeCell ref="F69:H69"/>
    <mergeCell ref="I69:J69"/>
    <mergeCell ref="F70:H70"/>
    <mergeCell ref="I70:J70"/>
    <mergeCell ref="F71:H71"/>
    <mergeCell ref="I71:J71"/>
    <mergeCell ref="F66:H66"/>
    <mergeCell ref="I66:J66"/>
    <mergeCell ref="F67:H67"/>
    <mergeCell ref="I67:J67"/>
    <mergeCell ref="F68:H68"/>
    <mergeCell ref="I68:J68"/>
    <mergeCell ref="F63:H63"/>
    <mergeCell ref="I63:J63"/>
    <mergeCell ref="F64:H64"/>
    <mergeCell ref="I64:J64"/>
    <mergeCell ref="F65:H65"/>
    <mergeCell ref="I65:J65"/>
    <mergeCell ref="F60:H60"/>
    <mergeCell ref="I60:J60"/>
    <mergeCell ref="F61:H61"/>
    <mergeCell ref="I61:J61"/>
    <mergeCell ref="F62:H62"/>
    <mergeCell ref="I62:J62"/>
    <mergeCell ref="F56:H56"/>
    <mergeCell ref="I56:J56"/>
    <mergeCell ref="F58:H58"/>
    <mergeCell ref="I58:J58"/>
    <mergeCell ref="F59:H59"/>
    <mergeCell ref="I59:J59"/>
    <mergeCell ref="B2:C2"/>
    <mergeCell ref="D2:F2"/>
    <mergeCell ref="B3:C3"/>
    <mergeCell ref="D3:F3"/>
    <mergeCell ref="B6:M6"/>
    <mergeCell ref="B9:B10"/>
    <mergeCell ref="C9:C10"/>
    <mergeCell ref="D9:G9"/>
    <mergeCell ref="H9:J9"/>
    <mergeCell ref="K9:M9"/>
  </mergeCells>
  <dataValidations count="3">
    <dataValidation type="list" operator="greaterThanOrEqual" allowBlank="1" showInputMessage="1" showErrorMessage="1" error="Veuillez sélectionner &quot;P&quot; ou &quot;T&quot;." sqref="C59:C60 C62:C63 C65:C66 C68:C69 C71:C72 C77:C78 C80:C81 C74:C75">
      <formula1>"P,T"</formula1>
    </dataValidation>
    <dataValidation type="list" allowBlank="1" showInputMessage="1" showErrorMessage="1" error="Veuillez sélectionner &quot;P&quot; ou &quot;T&quot;." sqref="C12:C52">
      <formula1>"P,T"</formula1>
    </dataValidation>
    <dataValidation type="decimal" operator="greaterThanOrEqual" allowBlank="1" showInputMessage="1" showErrorMessage="1" error="Veuillez saisir un nombre." sqref="D40:F41 D15:F16 H15:I16 K15:L16 H20:I21 K20:L21 D20:F21 K25:L26 D25:F26 H25:I26 D30:F31 H30:I31 K30:L31 H35:I36 K35:L36 D35:F36 K45:L46 D45:F46 H45:I46 H40:I41 D74:E75 C67 D71:E72 D68:E69 D65:E66 D62:E63 D59:E60 I71:J72 H50:I51 I59:J60 I77:J78 I62:J63 I65:J66 I68:J69 D77:E78 D80:E81 K50:L51 D50:F51 K40:L41 I80:J81 I74:J75">
      <formula1>0</formula1>
    </dataValidation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9"/>
  <dimension ref="A1:N83"/>
  <sheetViews>
    <sheetView showGridLines="0" zoomScalePageLayoutView="0" workbookViewId="0" topLeftCell="A1">
      <selection activeCell="B15" sqref="B15"/>
    </sheetView>
  </sheetViews>
  <sheetFormatPr defaultColWidth="11.421875" defaultRowHeight="15"/>
  <cols>
    <col min="1" max="1" width="7.28125" style="39" customWidth="1"/>
    <col min="2" max="2" width="75.421875" style="39" bestFit="1" customWidth="1"/>
    <col min="3" max="3" width="14.7109375" style="39" customWidth="1"/>
    <col min="4" max="10" width="12.7109375" style="39" customWidth="1"/>
    <col min="11" max="13" width="15.7109375" style="39" customWidth="1"/>
    <col min="14" max="14" width="2.7109375" style="39" customWidth="1"/>
    <col min="15" max="16384" width="11.421875" style="39" customWidth="1"/>
  </cols>
  <sheetData>
    <row r="1" spans="1:14" s="191" customFormat="1" ht="12">
      <c r="A1" s="54"/>
      <c r="B1" s="197"/>
      <c r="C1" s="197"/>
      <c r="D1" s="197"/>
      <c r="E1" s="197"/>
      <c r="F1" s="197"/>
      <c r="G1" s="197"/>
      <c r="H1" s="31"/>
      <c r="I1" s="31"/>
      <c r="J1" s="31"/>
      <c r="K1" s="31"/>
      <c r="L1" s="197"/>
      <c r="M1" s="197"/>
      <c r="N1" s="55"/>
    </row>
    <row r="2" spans="1:14" s="192" customFormat="1" ht="25.5" customHeight="1">
      <c r="A2" s="57"/>
      <c r="B2" s="342" t="s">
        <v>173</v>
      </c>
      <c r="C2" s="342"/>
      <c r="D2" s="343"/>
      <c r="E2" s="344"/>
      <c r="F2" s="345"/>
      <c r="G2" s="198"/>
      <c r="H2" s="198"/>
      <c r="I2" s="198"/>
      <c r="J2" s="198"/>
      <c r="K2" s="198"/>
      <c r="L2" s="198"/>
      <c r="M2" s="198"/>
      <c r="N2" s="58"/>
    </row>
    <row r="3" spans="1:14" s="192" customFormat="1" ht="25.5" customHeight="1">
      <c r="A3" s="57"/>
      <c r="B3" s="442" t="s">
        <v>169</v>
      </c>
      <c r="C3" s="443"/>
      <c r="D3" s="447"/>
      <c r="E3" s="448"/>
      <c r="F3" s="449"/>
      <c r="G3" s="198"/>
      <c r="H3" s="198"/>
      <c r="I3" s="198"/>
      <c r="J3" s="198"/>
      <c r="K3" s="198"/>
      <c r="L3" s="198"/>
      <c r="M3" s="198"/>
      <c r="N3" s="58"/>
    </row>
    <row r="4" spans="1:14" s="192" customFormat="1" ht="25.5" customHeight="1">
      <c r="A4" s="57"/>
      <c r="B4" s="342" t="s">
        <v>172</v>
      </c>
      <c r="C4" s="342"/>
      <c r="D4" s="447"/>
      <c r="E4" s="448"/>
      <c r="F4" s="449"/>
      <c r="G4" s="198"/>
      <c r="H4" s="198"/>
      <c r="I4" s="198"/>
      <c r="J4" s="198"/>
      <c r="K4" s="198"/>
      <c r="L4" s="198"/>
      <c r="M4" s="198"/>
      <c r="N4" s="58"/>
    </row>
    <row r="5" spans="1:14" s="192" customFormat="1" ht="12">
      <c r="A5" s="57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58"/>
    </row>
    <row r="6" spans="1:14" ht="38.25" customHeight="1">
      <c r="A6" s="200"/>
      <c r="B6" s="335" t="s">
        <v>88</v>
      </c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201"/>
    </row>
    <row r="7" spans="1:14" ht="13.5" thickBot="1">
      <c r="A7" s="200"/>
      <c r="B7" s="40"/>
      <c r="C7" s="40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201"/>
    </row>
    <row r="8" spans="1:14" ht="26.25" customHeight="1" thickBot="1">
      <c r="A8" s="200"/>
      <c r="B8" s="227" t="s">
        <v>11</v>
      </c>
      <c r="C8" s="199"/>
      <c r="D8" s="391" t="s">
        <v>11</v>
      </c>
      <c r="E8" s="392"/>
      <c r="F8" s="392"/>
      <c r="G8" s="392"/>
      <c r="H8" s="392"/>
      <c r="I8" s="392"/>
      <c r="J8" s="393"/>
      <c r="K8" s="394" t="s">
        <v>188</v>
      </c>
      <c r="L8" s="395"/>
      <c r="M8" s="396"/>
      <c r="N8" s="201"/>
    </row>
    <row r="9" spans="1:14" s="44" customFormat="1" ht="13.5" thickBot="1">
      <c r="A9" s="41"/>
      <c r="B9" s="374" t="s">
        <v>81</v>
      </c>
      <c r="C9" s="370" t="s">
        <v>79</v>
      </c>
      <c r="D9" s="376" t="s">
        <v>4</v>
      </c>
      <c r="E9" s="378" t="s">
        <v>5</v>
      </c>
      <c r="F9" s="379"/>
      <c r="G9" s="380" t="s">
        <v>132</v>
      </c>
      <c r="H9" s="381"/>
      <c r="I9" s="380" t="s">
        <v>72</v>
      </c>
      <c r="J9" s="381" t="s">
        <v>6</v>
      </c>
      <c r="K9" s="121" t="s">
        <v>50</v>
      </c>
      <c r="L9" s="42" t="s">
        <v>51</v>
      </c>
      <c r="M9" s="42" t="s">
        <v>12</v>
      </c>
      <c r="N9" s="43"/>
    </row>
    <row r="10" spans="1:14" s="44" customFormat="1" ht="39" thickBot="1">
      <c r="A10" s="41"/>
      <c r="B10" s="375"/>
      <c r="C10" s="371"/>
      <c r="D10" s="377"/>
      <c r="E10" s="48" t="s">
        <v>7</v>
      </c>
      <c r="F10" s="122" t="s">
        <v>8</v>
      </c>
      <c r="G10" s="273" t="s">
        <v>9</v>
      </c>
      <c r="H10" s="272" t="s">
        <v>10</v>
      </c>
      <c r="I10" s="398"/>
      <c r="J10" s="397"/>
      <c r="K10" s="123" t="s">
        <v>3</v>
      </c>
      <c r="L10" s="123" t="s">
        <v>49</v>
      </c>
      <c r="M10" s="124" t="s">
        <v>52</v>
      </c>
      <c r="N10" s="43"/>
    </row>
    <row r="11" spans="1:14" ht="12.75" thickBot="1">
      <c r="A11" s="200"/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01"/>
    </row>
    <row r="12" spans="1:14" ht="12.75">
      <c r="A12" s="200"/>
      <c r="B12" s="125" t="s">
        <v>93</v>
      </c>
      <c r="C12" s="88"/>
      <c r="D12" s="89">
        <f>SUM(D13:D14)</f>
        <v>0</v>
      </c>
      <c r="E12" s="78">
        <f>SUM(E13:E14)</f>
        <v>0</v>
      </c>
      <c r="F12" s="126">
        <f>SUM(F13:F14)</f>
        <v>0</v>
      </c>
      <c r="G12" s="89">
        <f aca="true" t="shared" si="0" ref="G12:G52">D12+E12</f>
        <v>0</v>
      </c>
      <c r="H12" s="91">
        <f aca="true" t="shared" si="1" ref="H12:H52">F12+D12</f>
        <v>0</v>
      </c>
      <c r="I12" s="90">
        <f>SUM(I13:I14)</f>
        <v>0</v>
      </c>
      <c r="J12" s="91">
        <f aca="true" t="shared" si="2" ref="J12:J52">H12-I12</f>
        <v>0</v>
      </c>
      <c r="K12" s="92">
        <f>SUM(K13:K14)</f>
        <v>0</v>
      </c>
      <c r="L12" s="80">
        <f>SUM(L13:L14)</f>
        <v>0</v>
      </c>
      <c r="M12" s="81">
        <f aca="true" t="shared" si="3" ref="M12:M52">L12-K12</f>
        <v>0</v>
      </c>
      <c r="N12" s="201"/>
    </row>
    <row r="13" spans="1:14" ht="12">
      <c r="A13" s="200"/>
      <c r="B13" s="127" t="s">
        <v>93</v>
      </c>
      <c r="C13" s="94" t="s">
        <v>112</v>
      </c>
      <c r="D13" s="95">
        <f>SUMIF($C15:$C16,"P",D15:D16)</f>
        <v>0</v>
      </c>
      <c r="E13" s="74">
        <f>SUMIF($C15:$C16,"P",E15:E16)</f>
        <v>0</v>
      </c>
      <c r="F13" s="128">
        <f>SUMIF($C15:$C16,"P",F15:F16)</f>
        <v>0</v>
      </c>
      <c r="G13" s="95">
        <f t="shared" si="0"/>
        <v>0</v>
      </c>
      <c r="H13" s="97">
        <f t="shared" si="1"/>
        <v>0</v>
      </c>
      <c r="I13" s="96">
        <f>SUMIF($C15:$C16,"P",I15:I16)</f>
        <v>0</v>
      </c>
      <c r="J13" s="97">
        <f t="shared" si="2"/>
        <v>0</v>
      </c>
      <c r="K13" s="98">
        <f>SUMIF($C15:$C16,"P",K15:K16)</f>
        <v>0</v>
      </c>
      <c r="L13" s="98">
        <f>SUMIF($C15:$C16,"P",L15:L16)</f>
        <v>0</v>
      </c>
      <c r="M13" s="77">
        <f t="shared" si="3"/>
        <v>0</v>
      </c>
      <c r="N13" s="201"/>
    </row>
    <row r="14" spans="1:14" ht="12.75">
      <c r="A14" s="200"/>
      <c r="B14" s="127" t="s">
        <v>93</v>
      </c>
      <c r="C14" s="94" t="s">
        <v>111</v>
      </c>
      <c r="D14" s="95">
        <f>SUMIF($C15:$C16,"T",D15:D16)</f>
        <v>0</v>
      </c>
      <c r="E14" s="74">
        <f>SUMIF($C15:$C16,"T",E15:E16)</f>
        <v>0</v>
      </c>
      <c r="F14" s="128">
        <f>SUMIF($C15:$C16,"T",F15:F16)</f>
        <v>0</v>
      </c>
      <c r="G14" s="95">
        <f t="shared" si="0"/>
        <v>0</v>
      </c>
      <c r="H14" s="97">
        <f t="shared" si="1"/>
        <v>0</v>
      </c>
      <c r="I14" s="96">
        <f>SUMIF($C15:$C16,"T",I15:I16)</f>
        <v>0</v>
      </c>
      <c r="J14" s="97">
        <f t="shared" si="2"/>
        <v>0</v>
      </c>
      <c r="K14" s="98">
        <f>SUMIF($C15:$C16,"T",K15:K16)</f>
        <v>0</v>
      </c>
      <c r="L14" s="98">
        <f>SUMIF($C15:$C16,"T",L15:L16)</f>
        <v>0</v>
      </c>
      <c r="M14" s="77">
        <f t="shared" si="3"/>
        <v>0</v>
      </c>
      <c r="N14" s="201"/>
    </row>
    <row r="15" spans="1:14" ht="12.75">
      <c r="A15" s="200"/>
      <c r="B15" s="162"/>
      <c r="C15" s="163" t="s">
        <v>112</v>
      </c>
      <c r="D15" s="164"/>
      <c r="E15" s="165"/>
      <c r="F15" s="166"/>
      <c r="G15" s="129">
        <f t="shared" si="0"/>
        <v>0</v>
      </c>
      <c r="H15" s="100">
        <f t="shared" si="1"/>
        <v>0</v>
      </c>
      <c r="I15" s="167"/>
      <c r="J15" s="100">
        <f>H15-I15</f>
        <v>0</v>
      </c>
      <c r="K15" s="168"/>
      <c r="L15" s="169"/>
      <c r="M15" s="101">
        <f>L15-K15</f>
        <v>0</v>
      </c>
      <c r="N15" s="201"/>
    </row>
    <row r="16" spans="1:14" ht="12" hidden="1">
      <c r="A16" s="200"/>
      <c r="B16" s="162"/>
      <c r="C16" s="163" t="s">
        <v>112</v>
      </c>
      <c r="D16" s="164"/>
      <c r="E16" s="165"/>
      <c r="F16" s="166"/>
      <c r="G16" s="129">
        <f t="shared" si="0"/>
        <v>0</v>
      </c>
      <c r="H16" s="100">
        <f t="shared" si="1"/>
        <v>0</v>
      </c>
      <c r="I16" s="167"/>
      <c r="J16" s="100">
        <f t="shared" si="2"/>
        <v>0</v>
      </c>
      <c r="K16" s="168"/>
      <c r="L16" s="169"/>
      <c r="M16" s="101">
        <f t="shared" si="3"/>
        <v>0</v>
      </c>
      <c r="N16" s="201"/>
    </row>
    <row r="17" spans="1:14" ht="12.75">
      <c r="A17" s="200"/>
      <c r="B17" s="130" t="s">
        <v>94</v>
      </c>
      <c r="C17" s="73"/>
      <c r="D17" s="131">
        <f>SUM(D18:D19)</f>
        <v>0</v>
      </c>
      <c r="E17" s="132">
        <f>SUM(E18:E19)</f>
        <v>0</v>
      </c>
      <c r="F17" s="133">
        <f>SUM(F18:F19)</f>
        <v>0</v>
      </c>
      <c r="G17" s="131">
        <f t="shared" si="0"/>
        <v>0</v>
      </c>
      <c r="H17" s="134">
        <f t="shared" si="1"/>
        <v>0</v>
      </c>
      <c r="I17" s="135">
        <f>SUM(I18:I19)</f>
        <v>0</v>
      </c>
      <c r="J17" s="134">
        <f t="shared" si="2"/>
        <v>0</v>
      </c>
      <c r="K17" s="136">
        <f>SUM(K18:K19)</f>
        <v>0</v>
      </c>
      <c r="L17" s="137">
        <f>SUM(L18:L19)</f>
        <v>0</v>
      </c>
      <c r="M17" s="138">
        <f t="shared" si="3"/>
        <v>0</v>
      </c>
      <c r="N17" s="201"/>
    </row>
    <row r="18" spans="1:14" ht="12">
      <c r="A18" s="200"/>
      <c r="B18" s="127" t="s">
        <v>94</v>
      </c>
      <c r="C18" s="94" t="s">
        <v>112</v>
      </c>
      <c r="D18" s="95">
        <f>SUMIF($C20:$C21,"P",D20:D21)</f>
        <v>0</v>
      </c>
      <c r="E18" s="74">
        <f>SUMIF($C20:$C21,"P",E20:E21)</f>
        <v>0</v>
      </c>
      <c r="F18" s="128">
        <f>SUMIF($C20:$C21,"P",F20:F21)</f>
        <v>0</v>
      </c>
      <c r="G18" s="95">
        <f t="shared" si="0"/>
        <v>0</v>
      </c>
      <c r="H18" s="97">
        <f t="shared" si="1"/>
        <v>0</v>
      </c>
      <c r="I18" s="96">
        <f>SUMIF($C20:$C21,"P",I20:I21)</f>
        <v>0</v>
      </c>
      <c r="J18" s="97">
        <f t="shared" si="2"/>
        <v>0</v>
      </c>
      <c r="K18" s="98">
        <f>SUMIF($C20:$C21,"P",K20:K21)</f>
        <v>0</v>
      </c>
      <c r="L18" s="76">
        <f>SUMIF($C20:$C21,"P",L20:L21)</f>
        <v>0</v>
      </c>
      <c r="M18" s="77">
        <f t="shared" si="3"/>
        <v>0</v>
      </c>
      <c r="N18" s="201"/>
    </row>
    <row r="19" spans="1:14" ht="12.75">
      <c r="A19" s="200"/>
      <c r="B19" s="127" t="s">
        <v>94</v>
      </c>
      <c r="C19" s="94" t="s">
        <v>111</v>
      </c>
      <c r="D19" s="95">
        <f>SUMIF($C20:$C21,"T",D20:D21)</f>
        <v>0</v>
      </c>
      <c r="E19" s="74">
        <f>SUMIF($C20:$C21,"T",E20:E21)</f>
        <v>0</v>
      </c>
      <c r="F19" s="128">
        <f>SUMIF($C20:$C21,"T",F20:F21)</f>
        <v>0</v>
      </c>
      <c r="G19" s="95">
        <f t="shared" si="0"/>
        <v>0</v>
      </c>
      <c r="H19" s="97">
        <f t="shared" si="1"/>
        <v>0</v>
      </c>
      <c r="I19" s="96">
        <f>SUMIF($C20:$C21,"T",I20:I21)</f>
        <v>0</v>
      </c>
      <c r="J19" s="97">
        <f t="shared" si="2"/>
        <v>0</v>
      </c>
      <c r="K19" s="98">
        <f>SUMIF($C20:$C21,"T",K20:K21)</f>
        <v>0</v>
      </c>
      <c r="L19" s="76">
        <f>SUMIF($C20:$C21,"T",L20:L21)</f>
        <v>0</v>
      </c>
      <c r="M19" s="77">
        <f t="shared" si="3"/>
        <v>0</v>
      </c>
      <c r="N19" s="201"/>
    </row>
    <row r="20" spans="1:14" ht="12.75">
      <c r="A20" s="200"/>
      <c r="B20" s="162"/>
      <c r="C20" s="163" t="s">
        <v>112</v>
      </c>
      <c r="D20" s="164"/>
      <c r="E20" s="165"/>
      <c r="F20" s="166"/>
      <c r="G20" s="129">
        <f t="shared" si="0"/>
        <v>0</v>
      </c>
      <c r="H20" s="100">
        <f t="shared" si="1"/>
        <v>0</v>
      </c>
      <c r="I20" s="167"/>
      <c r="J20" s="100">
        <f t="shared" si="2"/>
        <v>0</v>
      </c>
      <c r="K20" s="168"/>
      <c r="L20" s="169"/>
      <c r="M20" s="101">
        <f t="shared" si="3"/>
        <v>0</v>
      </c>
      <c r="N20" s="201"/>
    </row>
    <row r="21" spans="1:14" ht="12" hidden="1">
      <c r="A21" s="200"/>
      <c r="B21" s="162"/>
      <c r="C21" s="163" t="s">
        <v>112</v>
      </c>
      <c r="D21" s="164"/>
      <c r="E21" s="165"/>
      <c r="F21" s="166"/>
      <c r="G21" s="129">
        <f t="shared" si="0"/>
        <v>0</v>
      </c>
      <c r="H21" s="100">
        <f t="shared" si="1"/>
        <v>0</v>
      </c>
      <c r="I21" s="167"/>
      <c r="J21" s="100">
        <f t="shared" si="2"/>
        <v>0</v>
      </c>
      <c r="K21" s="168"/>
      <c r="L21" s="169"/>
      <c r="M21" s="101">
        <f t="shared" si="3"/>
        <v>0</v>
      </c>
      <c r="N21" s="201"/>
    </row>
    <row r="22" spans="1:14" ht="12.75">
      <c r="A22" s="200"/>
      <c r="B22" s="139" t="s">
        <v>95</v>
      </c>
      <c r="C22" s="73"/>
      <c r="D22" s="131">
        <f>SUM(D23:D24)</f>
        <v>0</v>
      </c>
      <c r="E22" s="132">
        <f>SUM(E23:E24)</f>
        <v>0</v>
      </c>
      <c r="F22" s="133">
        <f>SUM(F23:F24)</f>
        <v>0</v>
      </c>
      <c r="G22" s="131">
        <f t="shared" si="0"/>
        <v>0</v>
      </c>
      <c r="H22" s="134">
        <f t="shared" si="1"/>
        <v>0</v>
      </c>
      <c r="I22" s="135">
        <f>SUM(I23:I24)</f>
        <v>0</v>
      </c>
      <c r="J22" s="134">
        <f t="shared" si="2"/>
        <v>0</v>
      </c>
      <c r="K22" s="136">
        <f>SUM(K23:K24)</f>
        <v>0</v>
      </c>
      <c r="L22" s="137">
        <f>SUM(L23:L24)</f>
        <v>0</v>
      </c>
      <c r="M22" s="138">
        <f t="shared" si="3"/>
        <v>0</v>
      </c>
      <c r="N22" s="201"/>
    </row>
    <row r="23" spans="1:14" ht="12">
      <c r="A23" s="200"/>
      <c r="B23" s="127" t="s">
        <v>95</v>
      </c>
      <c r="C23" s="94" t="s">
        <v>112</v>
      </c>
      <c r="D23" s="95">
        <f>SUMIF($C25:$C26,"P",D25:D26)</f>
        <v>0</v>
      </c>
      <c r="E23" s="74">
        <f>SUMIF($C25:$C26,"P",E25:E26)</f>
        <v>0</v>
      </c>
      <c r="F23" s="128">
        <f>SUMIF($C25:$C26,"P",F25:F26)</f>
        <v>0</v>
      </c>
      <c r="G23" s="95">
        <f t="shared" si="0"/>
        <v>0</v>
      </c>
      <c r="H23" s="97">
        <f t="shared" si="1"/>
        <v>0</v>
      </c>
      <c r="I23" s="96">
        <f>SUMIF($C25:$C26,"P",I25:I26)</f>
        <v>0</v>
      </c>
      <c r="J23" s="97">
        <f t="shared" si="2"/>
        <v>0</v>
      </c>
      <c r="K23" s="98">
        <f>SUMIF($C25:$C26,"P",K25:K26)</f>
        <v>0</v>
      </c>
      <c r="L23" s="76">
        <f>SUMIF($C25:$C26,"P",L25:L26)</f>
        <v>0</v>
      </c>
      <c r="M23" s="77">
        <f t="shared" si="3"/>
        <v>0</v>
      </c>
      <c r="N23" s="201"/>
    </row>
    <row r="24" spans="1:14" ht="12.75">
      <c r="A24" s="200"/>
      <c r="B24" s="127" t="s">
        <v>95</v>
      </c>
      <c r="C24" s="94" t="s">
        <v>111</v>
      </c>
      <c r="D24" s="95">
        <f>SUMIF($C25:$C26,"T",D25:D26)</f>
        <v>0</v>
      </c>
      <c r="E24" s="74">
        <f>SUMIF($C25:$C26,"T",E25:E26)</f>
        <v>0</v>
      </c>
      <c r="F24" s="128">
        <f>SUMIF($C25:$C26,"T",F25:F26)</f>
        <v>0</v>
      </c>
      <c r="G24" s="95">
        <f t="shared" si="0"/>
        <v>0</v>
      </c>
      <c r="H24" s="97">
        <f t="shared" si="1"/>
        <v>0</v>
      </c>
      <c r="I24" s="96">
        <f>SUMIF($C25:$C26,"T",I25:I26)</f>
        <v>0</v>
      </c>
      <c r="J24" s="97">
        <f t="shared" si="2"/>
        <v>0</v>
      </c>
      <c r="K24" s="98">
        <f>SUMIF($C25:$C26,"T",K25:K26)</f>
        <v>0</v>
      </c>
      <c r="L24" s="76">
        <f>SUMIF($C25:$C26,"T",L25:L26)</f>
        <v>0</v>
      </c>
      <c r="M24" s="77">
        <f t="shared" si="3"/>
        <v>0</v>
      </c>
      <c r="N24" s="201"/>
    </row>
    <row r="25" spans="1:14" ht="12.75">
      <c r="A25" s="200"/>
      <c r="B25" s="162"/>
      <c r="C25" s="163" t="s">
        <v>112</v>
      </c>
      <c r="D25" s="164"/>
      <c r="E25" s="165"/>
      <c r="F25" s="166"/>
      <c r="G25" s="129">
        <f t="shared" si="0"/>
        <v>0</v>
      </c>
      <c r="H25" s="100">
        <f t="shared" si="1"/>
        <v>0</v>
      </c>
      <c r="I25" s="167"/>
      <c r="J25" s="100">
        <f t="shared" si="2"/>
        <v>0</v>
      </c>
      <c r="K25" s="168"/>
      <c r="L25" s="169"/>
      <c r="M25" s="101">
        <f t="shared" si="3"/>
        <v>0</v>
      </c>
      <c r="N25" s="201"/>
    </row>
    <row r="26" spans="1:14" ht="12" hidden="1">
      <c r="A26" s="200"/>
      <c r="B26" s="162"/>
      <c r="C26" s="163" t="s">
        <v>112</v>
      </c>
      <c r="D26" s="164"/>
      <c r="E26" s="165"/>
      <c r="F26" s="166"/>
      <c r="G26" s="129">
        <f t="shared" si="0"/>
        <v>0</v>
      </c>
      <c r="H26" s="100">
        <f t="shared" si="1"/>
        <v>0</v>
      </c>
      <c r="I26" s="167"/>
      <c r="J26" s="100">
        <f t="shared" si="2"/>
        <v>0</v>
      </c>
      <c r="K26" s="168"/>
      <c r="L26" s="169"/>
      <c r="M26" s="101">
        <f t="shared" si="3"/>
        <v>0</v>
      </c>
      <c r="N26" s="201"/>
    </row>
    <row r="27" spans="1:14" ht="12.75">
      <c r="A27" s="200"/>
      <c r="B27" s="139" t="s">
        <v>96</v>
      </c>
      <c r="C27" s="73"/>
      <c r="D27" s="131">
        <f>SUM(D28:D29)</f>
        <v>0</v>
      </c>
      <c r="E27" s="132">
        <f>SUM(E28:E29)</f>
        <v>0</v>
      </c>
      <c r="F27" s="133">
        <f>SUM(F28:F29)</f>
        <v>0</v>
      </c>
      <c r="G27" s="131">
        <f t="shared" si="0"/>
        <v>0</v>
      </c>
      <c r="H27" s="134">
        <f t="shared" si="1"/>
        <v>0</v>
      </c>
      <c r="I27" s="135">
        <f>SUM(I28:I29)</f>
        <v>0</v>
      </c>
      <c r="J27" s="134">
        <f t="shared" si="2"/>
        <v>0</v>
      </c>
      <c r="K27" s="136">
        <f>SUM(K28:K29)</f>
        <v>0</v>
      </c>
      <c r="L27" s="137">
        <f>SUM(L28:L29)</f>
        <v>0</v>
      </c>
      <c r="M27" s="138">
        <f t="shared" si="3"/>
        <v>0</v>
      </c>
      <c r="N27" s="201"/>
    </row>
    <row r="28" spans="1:14" ht="12">
      <c r="A28" s="200"/>
      <c r="B28" s="127" t="s">
        <v>96</v>
      </c>
      <c r="C28" s="94" t="s">
        <v>112</v>
      </c>
      <c r="D28" s="95">
        <f>SUMIF($C30:$C31,"P",D30:D31)</f>
        <v>0</v>
      </c>
      <c r="E28" s="74">
        <f>SUMIF($C30:$C31,"P",E30:E31)</f>
        <v>0</v>
      </c>
      <c r="F28" s="128">
        <f>SUMIF($C30:$C31,"P",F30:F31)</f>
        <v>0</v>
      </c>
      <c r="G28" s="95">
        <f t="shared" si="0"/>
        <v>0</v>
      </c>
      <c r="H28" s="97">
        <f t="shared" si="1"/>
        <v>0</v>
      </c>
      <c r="I28" s="96">
        <f>SUMIF($C30:$C31,"P",I30:I31)</f>
        <v>0</v>
      </c>
      <c r="J28" s="97">
        <f t="shared" si="2"/>
        <v>0</v>
      </c>
      <c r="K28" s="98">
        <f>SUMIF($C30:$C31,"P",K30:K31)</f>
        <v>0</v>
      </c>
      <c r="L28" s="76">
        <f>SUMIF($C30:$C31,"P",L30:L31)</f>
        <v>0</v>
      </c>
      <c r="M28" s="77">
        <f t="shared" si="3"/>
        <v>0</v>
      </c>
      <c r="N28" s="201"/>
    </row>
    <row r="29" spans="1:14" ht="12.75">
      <c r="A29" s="200"/>
      <c r="B29" s="127" t="s">
        <v>96</v>
      </c>
      <c r="C29" s="94" t="s">
        <v>111</v>
      </c>
      <c r="D29" s="95">
        <f>SUMIF($C30:$C31,"T",D30:D31)</f>
        <v>0</v>
      </c>
      <c r="E29" s="74">
        <f>SUMIF($C30:$C31,"T",E30:E31)</f>
        <v>0</v>
      </c>
      <c r="F29" s="128">
        <f>SUMIF($C30:$C31,"T",F30:F31)</f>
        <v>0</v>
      </c>
      <c r="G29" s="95">
        <f t="shared" si="0"/>
        <v>0</v>
      </c>
      <c r="H29" s="97">
        <f t="shared" si="1"/>
        <v>0</v>
      </c>
      <c r="I29" s="96">
        <f>SUMIF($C30:$C31,"T",I30:I31)</f>
        <v>0</v>
      </c>
      <c r="J29" s="97">
        <f t="shared" si="2"/>
        <v>0</v>
      </c>
      <c r="K29" s="98">
        <f>SUMIF($C30:$C31,"T",K30:K31)</f>
        <v>0</v>
      </c>
      <c r="L29" s="76">
        <f>SUMIF($C30:$C31,"T",L30:L31)</f>
        <v>0</v>
      </c>
      <c r="M29" s="77">
        <f t="shared" si="3"/>
        <v>0</v>
      </c>
      <c r="N29" s="201"/>
    </row>
    <row r="30" spans="1:14" ht="12.75">
      <c r="A30" s="200"/>
      <c r="B30" s="162"/>
      <c r="C30" s="163" t="s">
        <v>112</v>
      </c>
      <c r="D30" s="164"/>
      <c r="E30" s="165"/>
      <c r="F30" s="166"/>
      <c r="G30" s="129">
        <f t="shared" si="0"/>
        <v>0</v>
      </c>
      <c r="H30" s="100">
        <f t="shared" si="1"/>
        <v>0</v>
      </c>
      <c r="I30" s="167"/>
      <c r="J30" s="100">
        <f>H30-I30</f>
        <v>0</v>
      </c>
      <c r="K30" s="168"/>
      <c r="L30" s="169"/>
      <c r="M30" s="101">
        <f>L30-K30</f>
        <v>0</v>
      </c>
      <c r="N30" s="201"/>
    </row>
    <row r="31" spans="1:14" ht="12" hidden="1">
      <c r="A31" s="200"/>
      <c r="B31" s="162"/>
      <c r="C31" s="163" t="s">
        <v>112</v>
      </c>
      <c r="D31" s="164"/>
      <c r="E31" s="165"/>
      <c r="F31" s="166"/>
      <c r="G31" s="129">
        <f t="shared" si="0"/>
        <v>0</v>
      </c>
      <c r="H31" s="100">
        <f t="shared" si="1"/>
        <v>0</v>
      </c>
      <c r="I31" s="167"/>
      <c r="J31" s="100">
        <f t="shared" si="2"/>
        <v>0</v>
      </c>
      <c r="K31" s="168"/>
      <c r="L31" s="169"/>
      <c r="M31" s="101">
        <f t="shared" si="3"/>
        <v>0</v>
      </c>
      <c r="N31" s="201"/>
    </row>
    <row r="32" spans="1:14" ht="12.75">
      <c r="A32" s="200"/>
      <c r="B32" s="139" t="s">
        <v>97</v>
      </c>
      <c r="C32" s="73"/>
      <c r="D32" s="131">
        <f>SUM(D33:D34)</f>
        <v>0</v>
      </c>
      <c r="E32" s="132">
        <f>SUM(E33:E34)</f>
        <v>0</v>
      </c>
      <c r="F32" s="133">
        <f>SUM(F33:F34)</f>
        <v>0</v>
      </c>
      <c r="G32" s="131">
        <f t="shared" si="0"/>
        <v>0</v>
      </c>
      <c r="H32" s="134">
        <f t="shared" si="1"/>
        <v>0</v>
      </c>
      <c r="I32" s="135">
        <f>SUM(I33:I34)</f>
        <v>0</v>
      </c>
      <c r="J32" s="134">
        <f t="shared" si="2"/>
        <v>0</v>
      </c>
      <c r="K32" s="136">
        <f>SUM(K33:K34)</f>
        <v>0</v>
      </c>
      <c r="L32" s="137">
        <f>SUM(L33:L34)</f>
        <v>0</v>
      </c>
      <c r="M32" s="138">
        <f t="shared" si="3"/>
        <v>0</v>
      </c>
      <c r="N32" s="201"/>
    </row>
    <row r="33" spans="1:14" ht="12">
      <c r="A33" s="200"/>
      <c r="B33" s="127" t="s">
        <v>97</v>
      </c>
      <c r="C33" s="94" t="s">
        <v>112</v>
      </c>
      <c r="D33" s="95">
        <f>SUMIF($C35:$C36,"P",D35:D36)</f>
        <v>0</v>
      </c>
      <c r="E33" s="74">
        <f>SUMIF($C35:$C36,"P",E35:E36)</f>
        <v>0</v>
      </c>
      <c r="F33" s="128">
        <f>SUMIF($C35:$C36,"P",F35:F36)</f>
        <v>0</v>
      </c>
      <c r="G33" s="95">
        <f t="shared" si="0"/>
        <v>0</v>
      </c>
      <c r="H33" s="97">
        <f t="shared" si="1"/>
        <v>0</v>
      </c>
      <c r="I33" s="96">
        <f>SUMIF($C35:$C36,"P",I35:I36)</f>
        <v>0</v>
      </c>
      <c r="J33" s="97">
        <f t="shared" si="2"/>
        <v>0</v>
      </c>
      <c r="K33" s="98">
        <f>SUMIF($C35:$C36,"P",K35:K36)</f>
        <v>0</v>
      </c>
      <c r="L33" s="76">
        <f>SUMIF($C35:$C36,"P",L35:L36)</f>
        <v>0</v>
      </c>
      <c r="M33" s="77">
        <f t="shared" si="3"/>
        <v>0</v>
      </c>
      <c r="N33" s="201"/>
    </row>
    <row r="34" spans="1:14" ht="12.75">
      <c r="A34" s="200"/>
      <c r="B34" s="127" t="s">
        <v>97</v>
      </c>
      <c r="C34" s="94" t="s">
        <v>111</v>
      </c>
      <c r="D34" s="95">
        <f>SUMIF($C35:$C36,"T",D35:D36)</f>
        <v>0</v>
      </c>
      <c r="E34" s="74">
        <f>SUMIF($C35:$C36,"T",E35:E36)</f>
        <v>0</v>
      </c>
      <c r="F34" s="128">
        <f>SUMIF($C35:$C36,"T",F35:F36)</f>
        <v>0</v>
      </c>
      <c r="G34" s="95">
        <f t="shared" si="0"/>
        <v>0</v>
      </c>
      <c r="H34" s="97">
        <f t="shared" si="1"/>
        <v>0</v>
      </c>
      <c r="I34" s="96">
        <f>SUMIF($C35:$C36,"T",I35:I36)</f>
        <v>0</v>
      </c>
      <c r="J34" s="97">
        <f t="shared" si="2"/>
        <v>0</v>
      </c>
      <c r="K34" s="98">
        <f>SUMIF($C35:$C36,"T",K35:K36)</f>
        <v>0</v>
      </c>
      <c r="L34" s="76">
        <f>SUMIF($C35:$C36,"T",L35:L36)</f>
        <v>0</v>
      </c>
      <c r="M34" s="77">
        <f t="shared" si="3"/>
        <v>0</v>
      </c>
      <c r="N34" s="201"/>
    </row>
    <row r="35" spans="1:14" ht="12.75">
      <c r="A35" s="200"/>
      <c r="B35" s="162"/>
      <c r="C35" s="163" t="s">
        <v>112</v>
      </c>
      <c r="D35" s="164"/>
      <c r="E35" s="165"/>
      <c r="F35" s="166"/>
      <c r="G35" s="129">
        <f t="shared" si="0"/>
        <v>0</v>
      </c>
      <c r="H35" s="100">
        <f t="shared" si="1"/>
        <v>0</v>
      </c>
      <c r="I35" s="167"/>
      <c r="J35" s="100">
        <f t="shared" si="2"/>
        <v>0</v>
      </c>
      <c r="K35" s="168"/>
      <c r="L35" s="169"/>
      <c r="M35" s="101">
        <f t="shared" si="3"/>
        <v>0</v>
      </c>
      <c r="N35" s="201"/>
    </row>
    <row r="36" spans="1:14" ht="12" hidden="1">
      <c r="A36" s="200"/>
      <c r="B36" s="162"/>
      <c r="C36" s="163" t="s">
        <v>112</v>
      </c>
      <c r="D36" s="164"/>
      <c r="E36" s="165"/>
      <c r="F36" s="166"/>
      <c r="G36" s="129">
        <f t="shared" si="0"/>
        <v>0</v>
      </c>
      <c r="H36" s="100">
        <f t="shared" si="1"/>
        <v>0</v>
      </c>
      <c r="I36" s="167"/>
      <c r="J36" s="100">
        <f t="shared" si="2"/>
        <v>0</v>
      </c>
      <c r="K36" s="168"/>
      <c r="L36" s="169"/>
      <c r="M36" s="101">
        <f t="shared" si="3"/>
        <v>0</v>
      </c>
      <c r="N36" s="201"/>
    </row>
    <row r="37" spans="1:14" ht="12.75">
      <c r="A37" s="200"/>
      <c r="B37" s="139" t="s">
        <v>99</v>
      </c>
      <c r="C37" s="73"/>
      <c r="D37" s="131">
        <f>SUM(D38:D39)</f>
        <v>0</v>
      </c>
      <c r="E37" s="132">
        <f>SUM(E38:E39)</f>
        <v>0</v>
      </c>
      <c r="F37" s="133">
        <f>SUM(F38:F39)</f>
        <v>0</v>
      </c>
      <c r="G37" s="131">
        <f t="shared" si="0"/>
        <v>0</v>
      </c>
      <c r="H37" s="134">
        <f t="shared" si="1"/>
        <v>0</v>
      </c>
      <c r="I37" s="135">
        <f>SUM(I38:I39)</f>
        <v>0</v>
      </c>
      <c r="J37" s="134">
        <f t="shared" si="2"/>
        <v>0</v>
      </c>
      <c r="K37" s="136">
        <f>SUM(K38:K39)</f>
        <v>0</v>
      </c>
      <c r="L37" s="137">
        <f>SUM(L38:L39)</f>
        <v>0</v>
      </c>
      <c r="M37" s="138">
        <f t="shared" si="3"/>
        <v>0</v>
      </c>
      <c r="N37" s="201"/>
    </row>
    <row r="38" spans="1:14" ht="12">
      <c r="A38" s="200"/>
      <c r="B38" s="127" t="s">
        <v>99</v>
      </c>
      <c r="C38" s="94" t="s">
        <v>112</v>
      </c>
      <c r="D38" s="95">
        <f>SUMIF($C40:$C41,"P",D40:D41)</f>
        <v>0</v>
      </c>
      <c r="E38" s="74">
        <f>SUMIF($C40:$C41,"P",E40:E41)</f>
        <v>0</v>
      </c>
      <c r="F38" s="128">
        <f>SUMIF($C40:$C41,"P",F40:F41)</f>
        <v>0</v>
      </c>
      <c r="G38" s="95">
        <f t="shared" si="0"/>
        <v>0</v>
      </c>
      <c r="H38" s="97">
        <f t="shared" si="1"/>
        <v>0</v>
      </c>
      <c r="I38" s="96">
        <f>SUMIF($C40:$C41,"P",I40:I41)</f>
        <v>0</v>
      </c>
      <c r="J38" s="97">
        <f t="shared" si="2"/>
        <v>0</v>
      </c>
      <c r="K38" s="98">
        <f>SUMIF($C40:$C41,"P",K40:K41)</f>
        <v>0</v>
      </c>
      <c r="L38" s="76">
        <f>SUMIF($C40:$C41,"P",L40:L41)</f>
        <v>0</v>
      </c>
      <c r="M38" s="77">
        <f t="shared" si="3"/>
        <v>0</v>
      </c>
      <c r="N38" s="201"/>
    </row>
    <row r="39" spans="1:14" ht="12.75">
      <c r="A39" s="200"/>
      <c r="B39" s="127" t="s">
        <v>99</v>
      </c>
      <c r="C39" s="94" t="s">
        <v>111</v>
      </c>
      <c r="D39" s="95">
        <f>SUMIF($C40:$C41,"T",D40:D41)</f>
        <v>0</v>
      </c>
      <c r="E39" s="74">
        <f>SUMIF($C40:$C41,"T",E40:E41)</f>
        <v>0</v>
      </c>
      <c r="F39" s="128">
        <f>SUMIF($C40:$C41,"T",F40:F41)</f>
        <v>0</v>
      </c>
      <c r="G39" s="95">
        <f t="shared" si="0"/>
        <v>0</v>
      </c>
      <c r="H39" s="97">
        <f t="shared" si="1"/>
        <v>0</v>
      </c>
      <c r="I39" s="96">
        <f>SUMIF($C40:$C41,"T",I40:I41)</f>
        <v>0</v>
      </c>
      <c r="J39" s="97">
        <f t="shared" si="2"/>
        <v>0</v>
      </c>
      <c r="K39" s="98">
        <f>SUMIF($C40:$C41,"T",K40:K41)</f>
        <v>0</v>
      </c>
      <c r="L39" s="76">
        <f>SUMIF($C40:$C41,"T",L40:L41)</f>
        <v>0</v>
      </c>
      <c r="M39" s="77">
        <f t="shared" si="3"/>
        <v>0</v>
      </c>
      <c r="N39" s="201"/>
    </row>
    <row r="40" spans="1:14" ht="12.75">
      <c r="A40" s="200"/>
      <c r="B40" s="162"/>
      <c r="C40" s="163" t="s">
        <v>112</v>
      </c>
      <c r="D40" s="164"/>
      <c r="E40" s="165"/>
      <c r="F40" s="166"/>
      <c r="G40" s="129">
        <f t="shared" si="0"/>
        <v>0</v>
      </c>
      <c r="H40" s="100">
        <f t="shared" si="1"/>
        <v>0</v>
      </c>
      <c r="I40" s="167"/>
      <c r="J40" s="100">
        <f t="shared" si="2"/>
        <v>0</v>
      </c>
      <c r="K40" s="168"/>
      <c r="L40" s="169"/>
      <c r="M40" s="101">
        <f t="shared" si="3"/>
        <v>0</v>
      </c>
      <c r="N40" s="201"/>
    </row>
    <row r="41" spans="1:14" ht="12" hidden="1">
      <c r="A41" s="200"/>
      <c r="B41" s="162"/>
      <c r="C41" s="163" t="s">
        <v>112</v>
      </c>
      <c r="D41" s="164"/>
      <c r="E41" s="165"/>
      <c r="F41" s="166"/>
      <c r="G41" s="129">
        <f t="shared" si="0"/>
        <v>0</v>
      </c>
      <c r="H41" s="100">
        <f t="shared" si="1"/>
        <v>0</v>
      </c>
      <c r="I41" s="167"/>
      <c r="J41" s="100">
        <f t="shared" si="2"/>
        <v>0</v>
      </c>
      <c r="K41" s="168"/>
      <c r="L41" s="169"/>
      <c r="M41" s="101">
        <f t="shared" si="3"/>
        <v>0</v>
      </c>
      <c r="N41" s="201"/>
    </row>
    <row r="42" spans="1:14" ht="12.75">
      <c r="A42" s="200"/>
      <c r="B42" s="139" t="s">
        <v>98</v>
      </c>
      <c r="C42" s="73"/>
      <c r="D42" s="131">
        <f>SUM(D43:D44)</f>
        <v>0</v>
      </c>
      <c r="E42" s="132">
        <f>SUM(E43:E44)</f>
        <v>0</v>
      </c>
      <c r="F42" s="133">
        <f>SUM(F43:F44)</f>
        <v>0</v>
      </c>
      <c r="G42" s="131">
        <f t="shared" si="0"/>
        <v>0</v>
      </c>
      <c r="H42" s="134">
        <f t="shared" si="1"/>
        <v>0</v>
      </c>
      <c r="I42" s="135">
        <f>SUM(I43:I44)</f>
        <v>0</v>
      </c>
      <c r="J42" s="134">
        <f t="shared" si="2"/>
        <v>0</v>
      </c>
      <c r="K42" s="136">
        <f>SUM(K43:K44)</f>
        <v>0</v>
      </c>
      <c r="L42" s="137">
        <f>SUM(L43:L44)</f>
        <v>0</v>
      </c>
      <c r="M42" s="138">
        <f t="shared" si="3"/>
        <v>0</v>
      </c>
      <c r="N42" s="201"/>
    </row>
    <row r="43" spans="1:14" ht="12">
      <c r="A43" s="200"/>
      <c r="B43" s="127" t="s">
        <v>98</v>
      </c>
      <c r="C43" s="94" t="s">
        <v>112</v>
      </c>
      <c r="D43" s="95">
        <f>SUMIF($C45:$C46,"P",D45:D46)</f>
        <v>0</v>
      </c>
      <c r="E43" s="74">
        <f>SUMIF($C45:$C46,"P",E45:E46)</f>
        <v>0</v>
      </c>
      <c r="F43" s="128">
        <f>SUMIF($C45:$C46,"P",F45:F46)</f>
        <v>0</v>
      </c>
      <c r="G43" s="95">
        <f t="shared" si="0"/>
        <v>0</v>
      </c>
      <c r="H43" s="97">
        <f t="shared" si="1"/>
        <v>0</v>
      </c>
      <c r="I43" s="96">
        <f>SUMIF($C45:$C46,"P",I45:I46)</f>
        <v>0</v>
      </c>
      <c r="J43" s="97">
        <f t="shared" si="2"/>
        <v>0</v>
      </c>
      <c r="K43" s="98">
        <f>SUMIF($C45:$C46,"P",K45:K46)</f>
        <v>0</v>
      </c>
      <c r="L43" s="76">
        <f>SUMIF($C45:$C46,"P",L45:L46)</f>
        <v>0</v>
      </c>
      <c r="M43" s="77">
        <f t="shared" si="3"/>
        <v>0</v>
      </c>
      <c r="N43" s="201"/>
    </row>
    <row r="44" spans="1:14" ht="12.75">
      <c r="A44" s="200"/>
      <c r="B44" s="127" t="s">
        <v>98</v>
      </c>
      <c r="C44" s="94" t="s">
        <v>111</v>
      </c>
      <c r="D44" s="95">
        <f>SUMIF($C45:$C46,"T",D45:D46)</f>
        <v>0</v>
      </c>
      <c r="E44" s="74">
        <f>SUMIF($C45:$C46,"T",E45:E46)</f>
        <v>0</v>
      </c>
      <c r="F44" s="128">
        <f>SUMIF($C45:$C46,"T",F45:F46)</f>
        <v>0</v>
      </c>
      <c r="G44" s="95">
        <f t="shared" si="0"/>
        <v>0</v>
      </c>
      <c r="H44" s="97">
        <f t="shared" si="1"/>
        <v>0</v>
      </c>
      <c r="I44" s="96">
        <f>SUMIF($C45:$C46,"T",I45:I46)</f>
        <v>0</v>
      </c>
      <c r="J44" s="97">
        <f t="shared" si="2"/>
        <v>0</v>
      </c>
      <c r="K44" s="98">
        <f>SUMIF($C45:$C46,"T",K45:K46)</f>
        <v>0</v>
      </c>
      <c r="L44" s="76">
        <f>SUMIF($C45:$C46,"T",L45:L46)</f>
        <v>0</v>
      </c>
      <c r="M44" s="77">
        <f t="shared" si="3"/>
        <v>0</v>
      </c>
      <c r="N44" s="201"/>
    </row>
    <row r="45" spans="1:14" ht="11.25" customHeight="1">
      <c r="A45" s="200"/>
      <c r="B45" s="162"/>
      <c r="C45" s="163" t="s">
        <v>112</v>
      </c>
      <c r="D45" s="164"/>
      <c r="E45" s="165"/>
      <c r="F45" s="166"/>
      <c r="G45" s="129">
        <f t="shared" si="0"/>
        <v>0</v>
      </c>
      <c r="H45" s="100">
        <f t="shared" si="1"/>
        <v>0</v>
      </c>
      <c r="I45" s="167"/>
      <c r="J45" s="100">
        <f t="shared" si="2"/>
        <v>0</v>
      </c>
      <c r="K45" s="168"/>
      <c r="L45" s="169"/>
      <c r="M45" s="101">
        <f t="shared" si="3"/>
        <v>0</v>
      </c>
      <c r="N45" s="201"/>
    </row>
    <row r="46" spans="1:14" ht="12" hidden="1">
      <c r="A46" s="200"/>
      <c r="B46" s="162"/>
      <c r="C46" s="163" t="s">
        <v>112</v>
      </c>
      <c r="D46" s="164"/>
      <c r="E46" s="165"/>
      <c r="F46" s="166"/>
      <c r="G46" s="129">
        <f t="shared" si="0"/>
        <v>0</v>
      </c>
      <c r="H46" s="100">
        <f t="shared" si="1"/>
        <v>0</v>
      </c>
      <c r="I46" s="167"/>
      <c r="J46" s="100">
        <f t="shared" si="2"/>
        <v>0</v>
      </c>
      <c r="K46" s="168"/>
      <c r="L46" s="169"/>
      <c r="M46" s="101">
        <f t="shared" si="3"/>
        <v>0</v>
      </c>
      <c r="N46" s="201"/>
    </row>
    <row r="47" spans="1:14" ht="12.75">
      <c r="A47" s="200"/>
      <c r="B47" s="139" t="s">
        <v>123</v>
      </c>
      <c r="C47" s="73"/>
      <c r="D47" s="131">
        <f>SUM(D48:D49)</f>
        <v>0</v>
      </c>
      <c r="E47" s="132">
        <f>SUM(E48:E49)</f>
        <v>0</v>
      </c>
      <c r="F47" s="133">
        <f>SUM(F48:F49)</f>
        <v>0</v>
      </c>
      <c r="G47" s="131">
        <f t="shared" si="0"/>
        <v>0</v>
      </c>
      <c r="H47" s="134">
        <f t="shared" si="1"/>
        <v>0</v>
      </c>
      <c r="I47" s="135">
        <f>SUM(I48:I49)</f>
        <v>0</v>
      </c>
      <c r="J47" s="134">
        <f t="shared" si="2"/>
        <v>0</v>
      </c>
      <c r="K47" s="136">
        <f>SUM(K48:K49)</f>
        <v>0</v>
      </c>
      <c r="L47" s="137">
        <f>SUM(L48:L49)</f>
        <v>0</v>
      </c>
      <c r="M47" s="138">
        <f t="shared" si="3"/>
        <v>0</v>
      </c>
      <c r="N47" s="201"/>
    </row>
    <row r="48" spans="1:14" ht="12">
      <c r="A48" s="200"/>
      <c r="B48" s="127" t="s">
        <v>123</v>
      </c>
      <c r="C48" s="94" t="s">
        <v>112</v>
      </c>
      <c r="D48" s="95">
        <f>SUMIF($C50:$C51,"P",D50:D51)</f>
        <v>0</v>
      </c>
      <c r="E48" s="74">
        <f>SUMIF($C50:$C51,"P",E50:E51)</f>
        <v>0</v>
      </c>
      <c r="F48" s="128">
        <f>SUMIF($C50:$C51,"P",F50:F51)</f>
        <v>0</v>
      </c>
      <c r="G48" s="95">
        <f t="shared" si="0"/>
        <v>0</v>
      </c>
      <c r="H48" s="97">
        <f t="shared" si="1"/>
        <v>0</v>
      </c>
      <c r="I48" s="96">
        <f>SUMIF($C50:$C51,"P",I50:I51)</f>
        <v>0</v>
      </c>
      <c r="J48" s="97">
        <f t="shared" si="2"/>
        <v>0</v>
      </c>
      <c r="K48" s="98">
        <f>SUMIF($C50:$C51,"P",K50:K51)</f>
        <v>0</v>
      </c>
      <c r="L48" s="76">
        <f>SUMIF($C50:$C51,"P",L50:L51)</f>
        <v>0</v>
      </c>
      <c r="M48" s="77">
        <f t="shared" si="3"/>
        <v>0</v>
      </c>
      <c r="N48" s="201"/>
    </row>
    <row r="49" spans="1:14" ht="12.75">
      <c r="A49" s="200"/>
      <c r="B49" s="127" t="s">
        <v>123</v>
      </c>
      <c r="C49" s="94" t="s">
        <v>111</v>
      </c>
      <c r="D49" s="95">
        <f>SUMIF($C50:$C51,"T",D50:D51)</f>
        <v>0</v>
      </c>
      <c r="E49" s="74">
        <f>SUMIF($C50:$C51,"T",E50:E51)</f>
        <v>0</v>
      </c>
      <c r="F49" s="128">
        <f>SUMIF($C50:$C51,"T",F50:F51)</f>
        <v>0</v>
      </c>
      <c r="G49" s="95">
        <f t="shared" si="0"/>
        <v>0</v>
      </c>
      <c r="H49" s="97">
        <f t="shared" si="1"/>
        <v>0</v>
      </c>
      <c r="I49" s="96">
        <f>SUMIF($C50:$C51,"T",I50:I51)</f>
        <v>0</v>
      </c>
      <c r="J49" s="97">
        <f t="shared" si="2"/>
        <v>0</v>
      </c>
      <c r="K49" s="98">
        <f>SUMIF($C50:$C51,"T",K50:K51)</f>
        <v>0</v>
      </c>
      <c r="L49" s="76">
        <f>SUMIF($C50:$C51,"T",L50:L51)</f>
        <v>0</v>
      </c>
      <c r="M49" s="77">
        <f t="shared" si="3"/>
        <v>0</v>
      </c>
      <c r="N49" s="201"/>
    </row>
    <row r="50" spans="1:14" ht="12.75">
      <c r="A50" s="200"/>
      <c r="B50" s="162"/>
      <c r="C50" s="163" t="s">
        <v>112</v>
      </c>
      <c r="D50" s="164"/>
      <c r="E50" s="165"/>
      <c r="F50" s="166"/>
      <c r="G50" s="129">
        <f t="shared" si="0"/>
        <v>0</v>
      </c>
      <c r="H50" s="100">
        <f t="shared" si="1"/>
        <v>0</v>
      </c>
      <c r="I50" s="167"/>
      <c r="J50" s="100">
        <f t="shared" si="2"/>
        <v>0</v>
      </c>
      <c r="K50" s="168"/>
      <c r="L50" s="169"/>
      <c r="M50" s="101">
        <f t="shared" si="3"/>
        <v>0</v>
      </c>
      <c r="N50" s="201"/>
    </row>
    <row r="51" spans="1:14" ht="12" hidden="1">
      <c r="A51" s="200"/>
      <c r="B51" s="162"/>
      <c r="C51" s="163" t="s">
        <v>112</v>
      </c>
      <c r="D51" s="164"/>
      <c r="E51" s="165"/>
      <c r="F51" s="166"/>
      <c r="G51" s="129">
        <f t="shared" si="0"/>
        <v>0</v>
      </c>
      <c r="H51" s="100">
        <f t="shared" si="1"/>
        <v>0</v>
      </c>
      <c r="I51" s="167"/>
      <c r="J51" s="100">
        <f t="shared" si="2"/>
        <v>0</v>
      </c>
      <c r="K51" s="168"/>
      <c r="L51" s="169"/>
      <c r="M51" s="101">
        <f t="shared" si="3"/>
        <v>0</v>
      </c>
      <c r="N51" s="201"/>
    </row>
    <row r="52" spans="1:14" s="72" customFormat="1" ht="13.5" thickBot="1">
      <c r="A52" s="70"/>
      <c r="B52" s="140" t="s">
        <v>66</v>
      </c>
      <c r="C52" s="112"/>
      <c r="D52" s="113">
        <f>D12+D17+D22+D27+D32+D42+D37+D47</f>
        <v>0</v>
      </c>
      <c r="E52" s="114">
        <f>E12+E17+E22+E27+E32+E42+E37+E47</f>
        <v>0</v>
      </c>
      <c r="F52" s="190">
        <f>F12+F17+F22+F27+F32+F42+F37+F47</f>
        <v>0</v>
      </c>
      <c r="G52" s="113">
        <f t="shared" si="0"/>
        <v>0</v>
      </c>
      <c r="H52" s="117">
        <f t="shared" si="1"/>
        <v>0</v>
      </c>
      <c r="I52" s="116">
        <f>I12+I17+I22+I27+I32+I42+I37+I47</f>
        <v>0</v>
      </c>
      <c r="J52" s="117">
        <f t="shared" si="2"/>
        <v>0</v>
      </c>
      <c r="K52" s="118">
        <f>K12+K17+K22+K27+K32+K42+K37+K47</f>
        <v>0</v>
      </c>
      <c r="L52" s="119">
        <f>L12+L17+L22+L27+L32+L42+L37+L47</f>
        <v>0</v>
      </c>
      <c r="M52" s="120">
        <f t="shared" si="3"/>
        <v>0</v>
      </c>
      <c r="N52" s="71"/>
    </row>
    <row r="53" spans="1:14" ht="12">
      <c r="A53" s="200"/>
      <c r="B53" s="45" t="s">
        <v>73</v>
      </c>
      <c r="C53" s="45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201"/>
    </row>
    <row r="54" spans="1:14" ht="12">
      <c r="A54" s="200"/>
      <c r="B54" s="45"/>
      <c r="C54" s="45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201"/>
    </row>
    <row r="55" spans="1:14" ht="13.5" thickBot="1">
      <c r="A55" s="200"/>
      <c r="B55" s="40" t="s">
        <v>80</v>
      </c>
      <c r="C55" s="40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201"/>
    </row>
    <row r="56" spans="1:14" ht="52.5" thickBot="1">
      <c r="A56" s="200"/>
      <c r="B56" s="271" t="s">
        <v>81</v>
      </c>
      <c r="C56" s="271" t="s">
        <v>79</v>
      </c>
      <c r="D56" s="382" t="s">
        <v>82</v>
      </c>
      <c r="E56" s="383"/>
      <c r="F56" s="382" t="s">
        <v>83</v>
      </c>
      <c r="G56" s="383"/>
      <c r="H56" s="382" t="s">
        <v>84</v>
      </c>
      <c r="I56" s="383"/>
      <c r="J56" s="384" t="s">
        <v>85</v>
      </c>
      <c r="K56" s="383"/>
      <c r="L56" s="49"/>
      <c r="M56" s="49"/>
      <c r="N56" s="201"/>
    </row>
    <row r="57" spans="1:14" ht="13.5" thickBot="1">
      <c r="A57" s="200"/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47"/>
      <c r="M57" s="47"/>
      <c r="N57" s="201"/>
    </row>
    <row r="58" spans="1:14" ht="15" customHeight="1">
      <c r="A58" s="200"/>
      <c r="B58" s="1" t="s">
        <v>93</v>
      </c>
      <c r="C58" s="63"/>
      <c r="D58" s="385">
        <f>SUM(D59:D60)</f>
        <v>0</v>
      </c>
      <c r="E58" s="386">
        <f>SUM(E60:E60)</f>
        <v>0</v>
      </c>
      <c r="F58" s="385">
        <f>SUM(F59:F60)</f>
        <v>0</v>
      </c>
      <c r="G58" s="386">
        <f>SUM(G60:G60)</f>
        <v>0</v>
      </c>
      <c r="H58" s="387"/>
      <c r="I58" s="388"/>
      <c r="J58" s="389">
        <f>SUM(J59:J60)</f>
        <v>0</v>
      </c>
      <c r="K58" s="390">
        <f>SUM(K60:K60)</f>
        <v>0</v>
      </c>
      <c r="L58" s="47"/>
      <c r="M58" s="47"/>
      <c r="N58" s="201"/>
    </row>
    <row r="59" spans="1:14" ht="12.75">
      <c r="A59" s="200"/>
      <c r="B59" s="170"/>
      <c r="C59" s="163" t="s">
        <v>112</v>
      </c>
      <c r="D59" s="346"/>
      <c r="E59" s="347"/>
      <c r="F59" s="346"/>
      <c r="G59" s="347"/>
      <c r="H59" s="348"/>
      <c r="I59" s="349"/>
      <c r="J59" s="350"/>
      <c r="K59" s="351"/>
      <c r="L59" s="47"/>
      <c r="M59" s="47"/>
      <c r="N59" s="201"/>
    </row>
    <row r="60" spans="1:14" s="64" customFormat="1" ht="12.75" hidden="1">
      <c r="A60" s="200"/>
      <c r="B60" s="171"/>
      <c r="C60" s="163" t="s">
        <v>112</v>
      </c>
      <c r="D60" s="356"/>
      <c r="E60" s="357"/>
      <c r="F60" s="356"/>
      <c r="G60" s="357"/>
      <c r="H60" s="358"/>
      <c r="I60" s="359"/>
      <c r="J60" s="360"/>
      <c r="K60" s="361"/>
      <c r="L60" s="47"/>
      <c r="M60" s="47"/>
      <c r="N60" s="201"/>
    </row>
    <row r="61" spans="1:14" ht="12.75">
      <c r="A61" s="200"/>
      <c r="B61" s="2" t="s">
        <v>94</v>
      </c>
      <c r="C61" s="65"/>
      <c r="D61" s="368">
        <f>SUM(D62:D63)</f>
        <v>0</v>
      </c>
      <c r="E61" s="369">
        <f>SUM(E63:E63)</f>
        <v>0</v>
      </c>
      <c r="F61" s="368">
        <f>SUM(F62:F63)</f>
        <v>0</v>
      </c>
      <c r="G61" s="369">
        <f>SUM(G63:G63)</f>
        <v>0</v>
      </c>
      <c r="H61" s="352"/>
      <c r="I61" s="353"/>
      <c r="J61" s="354">
        <f>SUM(J62:J63)</f>
        <v>0</v>
      </c>
      <c r="K61" s="355">
        <f>SUM(K63:K63)</f>
        <v>0</v>
      </c>
      <c r="L61" s="47"/>
      <c r="M61" s="47"/>
      <c r="N61" s="201"/>
    </row>
    <row r="62" spans="1:14" ht="12.75">
      <c r="A62" s="200"/>
      <c r="B62" s="171"/>
      <c r="C62" s="163" t="s">
        <v>112</v>
      </c>
      <c r="D62" s="346"/>
      <c r="E62" s="347"/>
      <c r="F62" s="346"/>
      <c r="G62" s="347"/>
      <c r="H62" s="348"/>
      <c r="I62" s="349"/>
      <c r="J62" s="350"/>
      <c r="K62" s="351"/>
      <c r="L62" s="47"/>
      <c r="M62" s="47"/>
      <c r="N62" s="201"/>
    </row>
    <row r="63" spans="1:14" s="64" customFormat="1" ht="12.75" hidden="1">
      <c r="A63" s="200"/>
      <c r="B63" s="171"/>
      <c r="C63" s="163" t="s">
        <v>112</v>
      </c>
      <c r="D63" s="356"/>
      <c r="E63" s="357"/>
      <c r="F63" s="356"/>
      <c r="G63" s="357"/>
      <c r="H63" s="358"/>
      <c r="I63" s="359"/>
      <c r="J63" s="360"/>
      <c r="K63" s="361"/>
      <c r="L63" s="47"/>
      <c r="M63" s="47"/>
      <c r="N63" s="201"/>
    </row>
    <row r="64" spans="1:14" ht="12.75">
      <c r="A64" s="200"/>
      <c r="B64" s="2" t="s">
        <v>95</v>
      </c>
      <c r="C64" s="65"/>
      <c r="D64" s="368">
        <f>SUM(D65:D66)</f>
        <v>0</v>
      </c>
      <c r="E64" s="369">
        <f>SUM(E66:E66)</f>
        <v>0</v>
      </c>
      <c r="F64" s="368">
        <f>SUM(F65:F66)</f>
        <v>0</v>
      </c>
      <c r="G64" s="369">
        <f>SUM(G66:G66)</f>
        <v>0</v>
      </c>
      <c r="H64" s="352"/>
      <c r="I64" s="353"/>
      <c r="J64" s="354">
        <f>SUM(J65:J66)</f>
        <v>0</v>
      </c>
      <c r="K64" s="355">
        <f>SUM(K66:K66)</f>
        <v>0</v>
      </c>
      <c r="L64" s="47"/>
      <c r="M64" s="47"/>
      <c r="N64" s="201"/>
    </row>
    <row r="65" spans="1:14" s="64" customFormat="1" ht="12.75">
      <c r="A65" s="200"/>
      <c r="B65" s="171"/>
      <c r="C65" s="163" t="s">
        <v>112</v>
      </c>
      <c r="D65" s="346"/>
      <c r="E65" s="347"/>
      <c r="F65" s="346"/>
      <c r="G65" s="347"/>
      <c r="H65" s="348"/>
      <c r="I65" s="349"/>
      <c r="J65" s="350"/>
      <c r="K65" s="351"/>
      <c r="L65" s="47"/>
      <c r="M65" s="47"/>
      <c r="N65" s="201"/>
    </row>
    <row r="66" spans="1:14" s="64" customFormat="1" ht="12.75" hidden="1">
      <c r="A66" s="200"/>
      <c r="B66" s="171"/>
      <c r="C66" s="163" t="s">
        <v>112</v>
      </c>
      <c r="D66" s="356"/>
      <c r="E66" s="357"/>
      <c r="F66" s="356"/>
      <c r="G66" s="357"/>
      <c r="H66" s="358"/>
      <c r="I66" s="359"/>
      <c r="J66" s="360"/>
      <c r="K66" s="361"/>
      <c r="L66" s="47"/>
      <c r="M66" s="47"/>
      <c r="N66" s="201"/>
    </row>
    <row r="67" spans="1:14" ht="12.75">
      <c r="A67" s="200"/>
      <c r="B67" s="2" t="s">
        <v>96</v>
      </c>
      <c r="C67" s="65"/>
      <c r="D67" s="368">
        <f>SUM(D68:D69)</f>
        <v>0</v>
      </c>
      <c r="E67" s="369">
        <f>SUM(E69:E69)</f>
        <v>0</v>
      </c>
      <c r="F67" s="368">
        <f>SUM(F68:F69)</f>
        <v>0</v>
      </c>
      <c r="G67" s="369">
        <f>SUM(G69:G69)</f>
        <v>0</v>
      </c>
      <c r="H67" s="352"/>
      <c r="I67" s="353"/>
      <c r="J67" s="354">
        <f>SUM(J68:J69)</f>
        <v>0</v>
      </c>
      <c r="K67" s="355">
        <f>SUM(K69:K69)</f>
        <v>0</v>
      </c>
      <c r="L67" s="47"/>
      <c r="M67" s="47"/>
      <c r="N67" s="201"/>
    </row>
    <row r="68" spans="1:14" ht="12.75">
      <c r="A68" s="200"/>
      <c r="B68" s="171"/>
      <c r="C68" s="163" t="s">
        <v>112</v>
      </c>
      <c r="D68" s="346"/>
      <c r="E68" s="347"/>
      <c r="F68" s="346"/>
      <c r="G68" s="347"/>
      <c r="H68" s="348"/>
      <c r="I68" s="349"/>
      <c r="J68" s="350"/>
      <c r="K68" s="351"/>
      <c r="L68" s="47"/>
      <c r="M68" s="47"/>
      <c r="N68" s="201"/>
    </row>
    <row r="69" spans="1:14" s="64" customFormat="1" ht="12.75" hidden="1">
      <c r="A69" s="200"/>
      <c r="B69" s="171"/>
      <c r="C69" s="163" t="s">
        <v>112</v>
      </c>
      <c r="D69" s="356"/>
      <c r="E69" s="357"/>
      <c r="F69" s="356"/>
      <c r="G69" s="357"/>
      <c r="H69" s="358"/>
      <c r="I69" s="359"/>
      <c r="J69" s="360"/>
      <c r="K69" s="361"/>
      <c r="L69" s="47"/>
      <c r="M69" s="47"/>
      <c r="N69" s="201"/>
    </row>
    <row r="70" spans="1:14" ht="12.75">
      <c r="A70" s="200"/>
      <c r="B70" s="2" t="s">
        <v>97</v>
      </c>
      <c r="C70" s="65"/>
      <c r="D70" s="368">
        <f>SUM(D71:D72)</f>
        <v>0</v>
      </c>
      <c r="E70" s="369">
        <f>SUM(E72:E72)</f>
        <v>0</v>
      </c>
      <c r="F70" s="368">
        <f>SUM(F71:F72)</f>
        <v>0</v>
      </c>
      <c r="G70" s="369">
        <f>SUM(G72:G72)</f>
        <v>0</v>
      </c>
      <c r="H70" s="352"/>
      <c r="I70" s="353"/>
      <c r="J70" s="354">
        <f>SUM(J71:J72)</f>
        <v>0</v>
      </c>
      <c r="K70" s="355">
        <f>SUM(K72:K72)</f>
        <v>0</v>
      </c>
      <c r="L70" s="47"/>
      <c r="M70" s="47"/>
      <c r="N70" s="201"/>
    </row>
    <row r="71" spans="1:14" ht="12.75">
      <c r="A71" s="200"/>
      <c r="B71" s="171"/>
      <c r="C71" s="163" t="s">
        <v>112</v>
      </c>
      <c r="D71" s="346"/>
      <c r="E71" s="347"/>
      <c r="F71" s="346"/>
      <c r="G71" s="347"/>
      <c r="H71" s="348"/>
      <c r="I71" s="349"/>
      <c r="J71" s="350"/>
      <c r="K71" s="351"/>
      <c r="L71" s="47"/>
      <c r="M71" s="47"/>
      <c r="N71" s="201"/>
    </row>
    <row r="72" spans="1:14" s="64" customFormat="1" ht="12.75" hidden="1">
      <c r="A72" s="200"/>
      <c r="B72" s="171"/>
      <c r="C72" s="163" t="s">
        <v>112</v>
      </c>
      <c r="D72" s="356"/>
      <c r="E72" s="357"/>
      <c r="F72" s="356"/>
      <c r="G72" s="357"/>
      <c r="H72" s="358"/>
      <c r="I72" s="359"/>
      <c r="J72" s="360"/>
      <c r="K72" s="361"/>
      <c r="L72" s="47"/>
      <c r="M72" s="47"/>
      <c r="N72" s="201"/>
    </row>
    <row r="73" spans="1:14" ht="12.75">
      <c r="A73" s="200"/>
      <c r="B73" s="2" t="s">
        <v>99</v>
      </c>
      <c r="C73" s="65"/>
      <c r="D73" s="368">
        <f>SUM(D74:D75)</f>
        <v>0</v>
      </c>
      <c r="E73" s="369">
        <f>SUM(E75:E75)</f>
        <v>0</v>
      </c>
      <c r="F73" s="368">
        <f>SUM(F74:F75)</f>
        <v>0</v>
      </c>
      <c r="G73" s="369">
        <f>SUM(G75:G75)</f>
        <v>0</v>
      </c>
      <c r="H73" s="352"/>
      <c r="I73" s="353"/>
      <c r="J73" s="354">
        <f>SUM(J74:J75)</f>
        <v>0</v>
      </c>
      <c r="K73" s="355">
        <f>SUM(K75:K75)</f>
        <v>0</v>
      </c>
      <c r="L73" s="49"/>
      <c r="M73" s="49"/>
      <c r="N73" s="201"/>
    </row>
    <row r="74" spans="1:14" ht="12.75">
      <c r="A74" s="200"/>
      <c r="B74" s="171"/>
      <c r="C74" s="163" t="s">
        <v>112</v>
      </c>
      <c r="D74" s="346"/>
      <c r="E74" s="347"/>
      <c r="F74" s="346"/>
      <c r="G74" s="347"/>
      <c r="H74" s="348"/>
      <c r="I74" s="349"/>
      <c r="J74" s="350"/>
      <c r="K74" s="351"/>
      <c r="L74" s="49"/>
      <c r="M74" s="49"/>
      <c r="N74" s="201"/>
    </row>
    <row r="75" spans="1:14" s="64" customFormat="1" ht="12.75" hidden="1">
      <c r="A75" s="200"/>
      <c r="B75" s="171"/>
      <c r="C75" s="163" t="s">
        <v>112</v>
      </c>
      <c r="D75" s="356"/>
      <c r="E75" s="357"/>
      <c r="F75" s="356"/>
      <c r="G75" s="357"/>
      <c r="H75" s="358"/>
      <c r="I75" s="359"/>
      <c r="J75" s="360"/>
      <c r="K75" s="361"/>
      <c r="L75" s="47"/>
      <c r="M75" s="47"/>
      <c r="N75" s="201"/>
    </row>
    <row r="76" spans="1:14" ht="12.75">
      <c r="A76" s="200"/>
      <c r="B76" s="2" t="s">
        <v>98</v>
      </c>
      <c r="C76" s="65"/>
      <c r="D76" s="368">
        <f>SUM(D77:D78)</f>
        <v>0</v>
      </c>
      <c r="E76" s="369">
        <f>SUM(E78:E78)</f>
        <v>0</v>
      </c>
      <c r="F76" s="368">
        <f>SUM(F77:F78)</f>
        <v>0</v>
      </c>
      <c r="G76" s="369">
        <f>SUM(G78:G78)</f>
        <v>0</v>
      </c>
      <c r="H76" s="352"/>
      <c r="I76" s="353"/>
      <c r="J76" s="354">
        <f>SUM(J77:J78)</f>
        <v>0</v>
      </c>
      <c r="K76" s="355">
        <f>SUM(K78:K78)</f>
        <v>0</v>
      </c>
      <c r="L76" s="49"/>
      <c r="M76" s="49"/>
      <c r="N76" s="50"/>
    </row>
    <row r="77" spans="1:14" ht="12.75">
      <c r="A77" s="200"/>
      <c r="B77" s="171"/>
      <c r="C77" s="163" t="s">
        <v>112</v>
      </c>
      <c r="D77" s="346"/>
      <c r="E77" s="347"/>
      <c r="F77" s="346"/>
      <c r="G77" s="347"/>
      <c r="H77" s="348"/>
      <c r="I77" s="349"/>
      <c r="J77" s="350"/>
      <c r="K77" s="351"/>
      <c r="L77" s="49"/>
      <c r="M77" s="49"/>
      <c r="N77" s="50"/>
    </row>
    <row r="78" spans="1:14" s="64" customFormat="1" ht="12.75" hidden="1">
      <c r="A78" s="200"/>
      <c r="B78" s="171"/>
      <c r="C78" s="163" t="s">
        <v>112</v>
      </c>
      <c r="D78" s="356"/>
      <c r="E78" s="357"/>
      <c r="F78" s="356"/>
      <c r="G78" s="357"/>
      <c r="H78" s="358"/>
      <c r="I78" s="359"/>
      <c r="J78" s="360"/>
      <c r="K78" s="361"/>
      <c r="L78" s="47"/>
      <c r="M78" s="47"/>
      <c r="N78" s="201"/>
    </row>
    <row r="79" spans="1:14" ht="12.75">
      <c r="A79" s="200"/>
      <c r="B79" s="2" t="s">
        <v>123</v>
      </c>
      <c r="C79" s="65"/>
      <c r="D79" s="368">
        <f>SUM(D80:D81)</f>
        <v>0</v>
      </c>
      <c r="E79" s="369">
        <f>SUM(E81:E81)</f>
        <v>0</v>
      </c>
      <c r="F79" s="368">
        <f>SUM(F80:F81)</f>
        <v>0</v>
      </c>
      <c r="G79" s="369">
        <f>SUM(G81:G81)</f>
        <v>0</v>
      </c>
      <c r="H79" s="352"/>
      <c r="I79" s="353"/>
      <c r="J79" s="354">
        <f>SUM(J80:J81)</f>
        <v>0</v>
      </c>
      <c r="K79" s="355">
        <f>SUM(K81:K81)</f>
        <v>0</v>
      </c>
      <c r="L79" s="49"/>
      <c r="M79" s="49"/>
      <c r="N79" s="201"/>
    </row>
    <row r="80" spans="1:14" ht="13.5" thickBot="1">
      <c r="A80" s="200"/>
      <c r="B80" s="171"/>
      <c r="C80" s="163" t="s">
        <v>112</v>
      </c>
      <c r="D80" s="346"/>
      <c r="E80" s="347"/>
      <c r="F80" s="346"/>
      <c r="G80" s="347"/>
      <c r="H80" s="348"/>
      <c r="I80" s="349"/>
      <c r="J80" s="350"/>
      <c r="K80" s="351"/>
      <c r="L80" s="49"/>
      <c r="M80" s="49"/>
      <c r="N80" s="201"/>
    </row>
    <row r="81" spans="1:14" s="64" customFormat="1" ht="13.5" hidden="1" thickBot="1">
      <c r="A81" s="200"/>
      <c r="B81" s="170"/>
      <c r="C81" s="194" t="s">
        <v>112</v>
      </c>
      <c r="D81" s="346"/>
      <c r="E81" s="347"/>
      <c r="F81" s="346"/>
      <c r="G81" s="347"/>
      <c r="H81" s="348"/>
      <c r="I81" s="349"/>
      <c r="J81" s="350"/>
      <c r="K81" s="351"/>
      <c r="L81" s="47"/>
      <c r="M81" s="47"/>
      <c r="N81" s="201"/>
    </row>
    <row r="82" spans="1:14" ht="13.5" thickBot="1">
      <c r="A82" s="200"/>
      <c r="B82" s="3" t="s">
        <v>66</v>
      </c>
      <c r="C82" s="179"/>
      <c r="D82" s="362">
        <f>D58+D61+D64+D67+D70+D76+D73+D79</f>
        <v>0</v>
      </c>
      <c r="E82" s="363" t="e">
        <f>SUM(#REF!)</f>
        <v>#REF!</v>
      </c>
      <c r="F82" s="362">
        <f>F58+F61+F64+F67+F70+F76+F73+F79</f>
        <v>0</v>
      </c>
      <c r="G82" s="363" t="e">
        <f>SUM(#REF!)</f>
        <v>#REF!</v>
      </c>
      <c r="H82" s="364"/>
      <c r="I82" s="365"/>
      <c r="J82" s="366">
        <f>J58+J61+J64+J67+J70+J76+J73+J79</f>
        <v>0</v>
      </c>
      <c r="K82" s="367" t="e">
        <f>SUM(#REF!)</f>
        <v>#REF!</v>
      </c>
      <c r="L82" s="49"/>
      <c r="M82" s="49"/>
      <c r="N82" s="201"/>
    </row>
    <row r="83" spans="1:14" ht="13.5" thickBot="1">
      <c r="A83" s="51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3"/>
    </row>
  </sheetData>
  <sheetProtection password="8694" sheet="1" objects="1" scenarios="1"/>
  <mergeCells count="120">
    <mergeCell ref="D81:E81"/>
    <mergeCell ref="F81:G81"/>
    <mergeCell ref="H81:I81"/>
    <mergeCell ref="J81:K81"/>
    <mergeCell ref="D82:E82"/>
    <mergeCell ref="F82:G82"/>
    <mergeCell ref="H82:I82"/>
    <mergeCell ref="J82:K82"/>
    <mergeCell ref="D79:E79"/>
    <mergeCell ref="F79:G79"/>
    <mergeCell ref="H79:I79"/>
    <mergeCell ref="J79:K79"/>
    <mergeCell ref="D80:E80"/>
    <mergeCell ref="F80:G80"/>
    <mergeCell ref="H80:I80"/>
    <mergeCell ref="J80:K80"/>
    <mergeCell ref="D77:E77"/>
    <mergeCell ref="F77:G77"/>
    <mergeCell ref="H77:I77"/>
    <mergeCell ref="J77:K77"/>
    <mergeCell ref="D78:E78"/>
    <mergeCell ref="F78:G78"/>
    <mergeCell ref="H78:I78"/>
    <mergeCell ref="J78:K78"/>
    <mergeCell ref="D75:E75"/>
    <mergeCell ref="F75:G75"/>
    <mergeCell ref="H75:I75"/>
    <mergeCell ref="J75:K75"/>
    <mergeCell ref="D76:E76"/>
    <mergeCell ref="F76:G76"/>
    <mergeCell ref="H76:I76"/>
    <mergeCell ref="J76:K76"/>
    <mergeCell ref="D73:E73"/>
    <mergeCell ref="F73:G73"/>
    <mergeCell ref="H73:I73"/>
    <mergeCell ref="J73:K73"/>
    <mergeCell ref="D74:E74"/>
    <mergeCell ref="F74:G74"/>
    <mergeCell ref="H74:I74"/>
    <mergeCell ref="J74:K74"/>
    <mergeCell ref="D71:E71"/>
    <mergeCell ref="F71:G71"/>
    <mergeCell ref="H71:I71"/>
    <mergeCell ref="J71:K71"/>
    <mergeCell ref="D72:E72"/>
    <mergeCell ref="F72:G72"/>
    <mergeCell ref="H72:I72"/>
    <mergeCell ref="J72:K72"/>
    <mergeCell ref="D69:E69"/>
    <mergeCell ref="F69:G69"/>
    <mergeCell ref="H69:I69"/>
    <mergeCell ref="J69:K69"/>
    <mergeCell ref="D70:E70"/>
    <mergeCell ref="F70:G70"/>
    <mergeCell ref="H70:I70"/>
    <mergeCell ref="J70:K70"/>
    <mergeCell ref="D67:E67"/>
    <mergeCell ref="F67:G67"/>
    <mergeCell ref="H67:I67"/>
    <mergeCell ref="J67:K67"/>
    <mergeCell ref="D68:E68"/>
    <mergeCell ref="F68:G68"/>
    <mergeCell ref="H68:I68"/>
    <mergeCell ref="J68:K68"/>
    <mergeCell ref="D65:E65"/>
    <mergeCell ref="F65:G65"/>
    <mergeCell ref="H65:I65"/>
    <mergeCell ref="J65:K65"/>
    <mergeCell ref="D66:E66"/>
    <mergeCell ref="F66:G66"/>
    <mergeCell ref="H66:I66"/>
    <mergeCell ref="J66:K66"/>
    <mergeCell ref="D63:E63"/>
    <mergeCell ref="F63:G63"/>
    <mergeCell ref="H63:I63"/>
    <mergeCell ref="J63:K63"/>
    <mergeCell ref="D64:E64"/>
    <mergeCell ref="F64:G64"/>
    <mergeCell ref="H64:I64"/>
    <mergeCell ref="J64:K64"/>
    <mergeCell ref="D61:E61"/>
    <mergeCell ref="F61:G61"/>
    <mergeCell ref="H61:I61"/>
    <mergeCell ref="J61:K61"/>
    <mergeCell ref="D62:E62"/>
    <mergeCell ref="F62:G62"/>
    <mergeCell ref="H62:I62"/>
    <mergeCell ref="J62:K62"/>
    <mergeCell ref="D59:E59"/>
    <mergeCell ref="F59:G59"/>
    <mergeCell ref="H59:I59"/>
    <mergeCell ref="J59:K59"/>
    <mergeCell ref="D60:E60"/>
    <mergeCell ref="F60:G60"/>
    <mergeCell ref="H60:I60"/>
    <mergeCell ref="J60:K60"/>
    <mergeCell ref="J9:J10"/>
    <mergeCell ref="D56:E56"/>
    <mergeCell ref="F56:G56"/>
    <mergeCell ref="H56:I56"/>
    <mergeCell ref="J56:K56"/>
    <mergeCell ref="D58:E58"/>
    <mergeCell ref="F58:G58"/>
    <mergeCell ref="H58:I58"/>
    <mergeCell ref="J58:K58"/>
    <mergeCell ref="B9:B10"/>
    <mergeCell ref="C9:C10"/>
    <mergeCell ref="D9:D10"/>
    <mergeCell ref="E9:F9"/>
    <mergeCell ref="G9:H9"/>
    <mergeCell ref="I9:I10"/>
    <mergeCell ref="B2:C2"/>
    <mergeCell ref="D2:F2"/>
    <mergeCell ref="B3:C3"/>
    <mergeCell ref="D3:F3"/>
    <mergeCell ref="B6:M6"/>
    <mergeCell ref="D8:J8"/>
    <mergeCell ref="K8:M8"/>
    <mergeCell ref="B4:C4"/>
    <mergeCell ref="D4:F4"/>
  </mergeCells>
  <dataValidations count="2">
    <dataValidation type="list" operator="greaterThanOrEqual" allowBlank="1" showInputMessage="1" showErrorMessage="1" error="Veuillez sélectionner &quot;P&quot; ou &quot;T&quot;." sqref="C80:C81 C59:C60 C62:C63 C65:C66 C68:C69 C71:C72 C77:C78 C12:C52 C74:C75">
      <formula1>"P,T"</formula1>
    </dataValidation>
    <dataValidation type="decimal" operator="greaterThanOrEqual" allowBlank="1" showInputMessage="1" showErrorMessage="1" error="Veuillez saisir un nombre." sqref="I45:I46 D15:F16 I15:I16 K15:L16 I20:I21 K20:L21 D20:F21 K25:L26 D25:F26 I25:I26 D30:F31 I30:I31 K30:L31 K35:L36 D35:F36 K40:L41 D40:F41 C82 I35:I36 K45:L46 D45:F46 D50:F51 C58 C61 C64 C67 C70 C76 C73 C79 I50:I51 K50:L51 I40:I41 D58:G82 J58:K82">
      <formula1>0</formula1>
    </dataValidation>
  </dataValidation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headerFooter>
    <oddFooter>&amp;R&amp;"Arial,Normal"&amp;8&amp;F /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1"/>
  <dimension ref="A1:O63"/>
  <sheetViews>
    <sheetView showGridLines="0" zoomScalePageLayoutView="0" workbookViewId="0" topLeftCell="A1">
      <selection activeCell="G9" sqref="G9"/>
    </sheetView>
  </sheetViews>
  <sheetFormatPr defaultColWidth="11.421875" defaultRowHeight="15"/>
  <cols>
    <col min="1" max="1" width="2.7109375" style="191" customWidth="1"/>
    <col min="2" max="2" width="4.7109375" style="191" customWidth="1"/>
    <col min="3" max="3" width="5.28125" style="191" customWidth="1"/>
    <col min="4" max="4" width="6.7109375" style="191" customWidth="1"/>
    <col min="5" max="5" width="25.7109375" style="191" customWidth="1"/>
    <col min="6" max="6" width="69.140625" style="191" customWidth="1"/>
    <col min="7" max="7" width="15.7109375" style="191" customWidth="1"/>
    <col min="8" max="8" width="12.7109375" style="191" customWidth="1"/>
    <col min="9" max="9" width="15.7109375" style="191" customWidth="1"/>
    <col min="10" max="10" width="2.7109375" style="191" customWidth="1"/>
    <col min="11" max="16384" width="11.421875" style="191" customWidth="1"/>
  </cols>
  <sheetData>
    <row r="1" spans="1:10" ht="12">
      <c r="A1" s="54"/>
      <c r="B1" s="197"/>
      <c r="C1" s="197"/>
      <c r="D1" s="197"/>
      <c r="E1" s="197"/>
      <c r="F1" s="197"/>
      <c r="G1" s="197"/>
      <c r="H1" s="31"/>
      <c r="I1" s="31"/>
      <c r="J1" s="32"/>
    </row>
    <row r="2" spans="1:15" s="192" customFormat="1" ht="25.5" customHeight="1">
      <c r="A2" s="57"/>
      <c r="B2" s="342" t="s">
        <v>171</v>
      </c>
      <c r="C2" s="342"/>
      <c r="D2" s="342"/>
      <c r="E2" s="342"/>
      <c r="F2" s="274"/>
      <c r="G2" s="198"/>
      <c r="H2" s="198"/>
      <c r="I2" s="198"/>
      <c r="J2" s="58"/>
      <c r="K2" s="191"/>
      <c r="L2" s="191"/>
      <c r="M2" s="191"/>
      <c r="N2" s="191"/>
      <c r="O2" s="191"/>
    </row>
    <row r="3" spans="1:15" s="192" customFormat="1" ht="25.5" customHeight="1">
      <c r="A3" s="57"/>
      <c r="B3" s="342" t="s">
        <v>169</v>
      </c>
      <c r="C3" s="342"/>
      <c r="D3" s="342"/>
      <c r="E3" s="342"/>
      <c r="F3" s="275"/>
      <c r="G3" s="198"/>
      <c r="H3" s="198"/>
      <c r="I3" s="198"/>
      <c r="J3" s="58"/>
      <c r="K3" s="191"/>
      <c r="L3" s="191"/>
      <c r="M3" s="191"/>
      <c r="N3" s="191"/>
      <c r="O3" s="191"/>
    </row>
    <row r="4" spans="1:15" s="192" customFormat="1" ht="25.5" customHeight="1">
      <c r="A4" s="57"/>
      <c r="B4" s="342" t="s">
        <v>170</v>
      </c>
      <c r="C4" s="342"/>
      <c r="D4" s="342"/>
      <c r="E4" s="342"/>
      <c r="F4" s="275"/>
      <c r="G4" s="198"/>
      <c r="H4" s="198"/>
      <c r="I4" s="198"/>
      <c r="J4" s="58"/>
      <c r="K4" s="191"/>
      <c r="L4" s="191"/>
      <c r="M4" s="191"/>
      <c r="N4" s="191"/>
      <c r="O4" s="191"/>
    </row>
    <row r="5" spans="1:15" s="192" customFormat="1" ht="12">
      <c r="A5" s="57"/>
      <c r="B5" s="198"/>
      <c r="C5" s="198"/>
      <c r="D5" s="198"/>
      <c r="E5" s="198"/>
      <c r="F5" s="198"/>
      <c r="G5" s="198"/>
      <c r="H5" s="198"/>
      <c r="I5" s="198"/>
      <c r="J5" s="58"/>
      <c r="K5" s="191"/>
      <c r="L5" s="191"/>
      <c r="M5" s="191"/>
      <c r="N5" s="191"/>
      <c r="O5" s="191"/>
    </row>
    <row r="6" spans="1:10" ht="38.25" customHeight="1">
      <c r="A6" s="200"/>
      <c r="B6" s="335" t="s">
        <v>53</v>
      </c>
      <c r="C6" s="335"/>
      <c r="D6" s="335"/>
      <c r="E6" s="335"/>
      <c r="F6" s="335"/>
      <c r="G6" s="335"/>
      <c r="H6" s="335"/>
      <c r="I6" s="335"/>
      <c r="J6" s="201"/>
    </row>
    <row r="7" spans="1:10" ht="12.75">
      <c r="A7" s="200"/>
      <c r="B7" s="40"/>
      <c r="C7" s="199"/>
      <c r="D7" s="199"/>
      <c r="E7" s="199"/>
      <c r="F7" s="199"/>
      <c r="G7" s="199"/>
      <c r="H7" s="199"/>
      <c r="I7" s="199"/>
      <c r="J7" s="201"/>
    </row>
    <row r="8" spans="1:10" s="232" customFormat="1" ht="12.75">
      <c r="A8" s="230"/>
      <c r="B8" s="432" t="s">
        <v>13</v>
      </c>
      <c r="C8" s="433"/>
      <c r="D8" s="433"/>
      <c r="E8" s="433"/>
      <c r="F8" s="434"/>
      <c r="G8" s="231" t="s">
        <v>14</v>
      </c>
      <c r="H8" s="231" t="s">
        <v>15</v>
      </c>
      <c r="I8" s="231" t="s">
        <v>16</v>
      </c>
      <c r="J8" s="12"/>
    </row>
    <row r="9" spans="1:10" ht="12">
      <c r="A9" s="200"/>
      <c r="B9" s="233">
        <v>63</v>
      </c>
      <c r="C9" s="234" t="s">
        <v>17</v>
      </c>
      <c r="D9" s="234"/>
      <c r="E9" s="234"/>
      <c r="F9" s="235"/>
      <c r="G9" s="292"/>
      <c r="H9" s="236"/>
      <c r="I9" s="292"/>
      <c r="J9" s="201"/>
    </row>
    <row r="10" spans="1:10" ht="12">
      <c r="A10" s="200"/>
      <c r="B10" s="237"/>
      <c r="C10" s="46">
        <v>631</v>
      </c>
      <c r="D10" s="46" t="s">
        <v>18</v>
      </c>
      <c r="E10" s="46"/>
      <c r="F10" s="238"/>
      <c r="G10" s="293"/>
      <c r="H10" s="239"/>
      <c r="I10" s="296"/>
      <c r="J10" s="201"/>
    </row>
    <row r="11" spans="1:10" ht="12">
      <c r="A11" s="200"/>
      <c r="B11" s="237"/>
      <c r="C11" s="46"/>
      <c r="D11" s="46">
        <v>6311</v>
      </c>
      <c r="E11" s="46" t="s">
        <v>19</v>
      </c>
      <c r="F11" s="238"/>
      <c r="G11" s="293"/>
      <c r="H11" s="239"/>
      <c r="I11" s="296"/>
      <c r="J11" s="201"/>
    </row>
    <row r="12" spans="1:10" ht="12">
      <c r="A12" s="200"/>
      <c r="B12" s="237"/>
      <c r="C12" s="46"/>
      <c r="D12" s="46"/>
      <c r="E12" s="46" t="s">
        <v>124</v>
      </c>
      <c r="F12" s="238"/>
      <c r="G12" s="293"/>
      <c r="H12" s="239"/>
      <c r="I12" s="296"/>
      <c r="J12" s="201"/>
    </row>
    <row r="13" spans="1:10" ht="12">
      <c r="A13" s="200"/>
      <c r="B13" s="237"/>
      <c r="C13" s="46"/>
      <c r="D13" s="46"/>
      <c r="E13" s="46" t="s">
        <v>125</v>
      </c>
      <c r="F13" s="238"/>
      <c r="G13" s="293"/>
      <c r="H13" s="239"/>
      <c r="I13" s="296"/>
      <c r="J13" s="201"/>
    </row>
    <row r="14" spans="1:10" ht="12">
      <c r="A14" s="200"/>
      <c r="B14" s="237"/>
      <c r="C14" s="46"/>
      <c r="D14" s="46"/>
      <c r="E14" s="46" t="s">
        <v>126</v>
      </c>
      <c r="F14" s="238"/>
      <c r="G14" s="293"/>
      <c r="H14" s="239"/>
      <c r="I14" s="296"/>
      <c r="J14" s="201"/>
    </row>
    <row r="15" spans="1:10" ht="12">
      <c r="A15" s="200"/>
      <c r="B15" s="237"/>
      <c r="C15" s="46"/>
      <c r="D15" s="46"/>
      <c r="E15" s="46" t="s">
        <v>127</v>
      </c>
      <c r="F15" s="238"/>
      <c r="G15" s="293"/>
      <c r="H15" s="239"/>
      <c r="I15" s="296"/>
      <c r="J15" s="201"/>
    </row>
    <row r="16" spans="1:10" ht="12">
      <c r="A16" s="200"/>
      <c r="B16" s="237"/>
      <c r="C16" s="46"/>
      <c r="D16" s="46">
        <v>6312</v>
      </c>
      <c r="E16" s="46" t="s">
        <v>20</v>
      </c>
      <c r="F16" s="238"/>
      <c r="G16" s="293"/>
      <c r="H16" s="239"/>
      <c r="I16" s="296"/>
      <c r="J16" s="201"/>
    </row>
    <row r="17" spans="1:10" ht="12">
      <c r="A17" s="200"/>
      <c r="B17" s="237"/>
      <c r="C17" s="46"/>
      <c r="D17" s="46">
        <v>6318</v>
      </c>
      <c r="E17" s="46" t="s">
        <v>21</v>
      </c>
      <c r="F17" s="238"/>
      <c r="G17" s="293"/>
      <c r="H17" s="239"/>
      <c r="I17" s="296"/>
      <c r="J17" s="201"/>
    </row>
    <row r="18" spans="1:10" ht="12.75" customHeight="1">
      <c r="A18" s="200"/>
      <c r="B18" s="237"/>
      <c r="C18" s="46"/>
      <c r="D18" s="46"/>
      <c r="E18" s="437" t="s">
        <v>133</v>
      </c>
      <c r="F18" s="438"/>
      <c r="G18" s="293"/>
      <c r="H18" s="239"/>
      <c r="I18" s="296"/>
      <c r="J18" s="201"/>
    </row>
    <row r="19" spans="1:10" ht="12">
      <c r="A19" s="200"/>
      <c r="B19" s="237"/>
      <c r="C19" s="46">
        <v>633</v>
      </c>
      <c r="D19" s="46" t="s">
        <v>22</v>
      </c>
      <c r="E19" s="46"/>
      <c r="F19" s="238"/>
      <c r="G19" s="293"/>
      <c r="H19" s="239"/>
      <c r="I19" s="296"/>
      <c r="J19" s="201"/>
    </row>
    <row r="20" spans="1:10" ht="12">
      <c r="A20" s="200"/>
      <c r="B20" s="237"/>
      <c r="C20" s="46"/>
      <c r="D20" s="46">
        <v>6331</v>
      </c>
      <c r="E20" s="46" t="s">
        <v>23</v>
      </c>
      <c r="F20" s="238"/>
      <c r="G20" s="293"/>
      <c r="H20" s="239"/>
      <c r="I20" s="296"/>
      <c r="J20" s="201"/>
    </row>
    <row r="21" spans="1:10" ht="12">
      <c r="A21" s="200"/>
      <c r="B21" s="237"/>
      <c r="C21" s="46"/>
      <c r="D21" s="46">
        <v>6332</v>
      </c>
      <c r="E21" s="46" t="s">
        <v>24</v>
      </c>
      <c r="F21" s="238"/>
      <c r="G21" s="293"/>
      <c r="H21" s="239"/>
      <c r="I21" s="296"/>
      <c r="J21" s="201"/>
    </row>
    <row r="22" spans="1:10" ht="12">
      <c r="A22" s="200"/>
      <c r="B22" s="237"/>
      <c r="C22" s="46"/>
      <c r="D22" s="46">
        <v>6333</v>
      </c>
      <c r="E22" s="46" t="s">
        <v>25</v>
      </c>
      <c r="F22" s="238"/>
      <c r="G22" s="293"/>
      <c r="H22" s="239"/>
      <c r="I22" s="296"/>
      <c r="J22" s="201"/>
    </row>
    <row r="23" spans="1:10" ht="12">
      <c r="A23" s="200"/>
      <c r="B23" s="237"/>
      <c r="C23" s="46"/>
      <c r="D23" s="46">
        <v>6338</v>
      </c>
      <c r="E23" s="46" t="s">
        <v>21</v>
      </c>
      <c r="F23" s="238"/>
      <c r="G23" s="293"/>
      <c r="H23" s="239"/>
      <c r="I23" s="296"/>
      <c r="J23" s="201"/>
    </row>
    <row r="24" spans="1:10" ht="12">
      <c r="A24" s="200"/>
      <c r="B24" s="237"/>
      <c r="C24" s="46"/>
      <c r="D24" s="46"/>
      <c r="E24" s="46" t="s">
        <v>26</v>
      </c>
      <c r="F24" s="238"/>
      <c r="G24" s="293"/>
      <c r="H24" s="239"/>
      <c r="I24" s="296"/>
      <c r="J24" s="201"/>
    </row>
    <row r="25" spans="1:10" ht="12.75" customHeight="1">
      <c r="A25" s="200"/>
      <c r="B25" s="240"/>
      <c r="C25" s="241"/>
      <c r="D25" s="241"/>
      <c r="E25" s="435" t="s">
        <v>133</v>
      </c>
      <c r="F25" s="436"/>
      <c r="G25" s="294"/>
      <c r="H25" s="242"/>
      <c r="I25" s="296"/>
      <c r="J25" s="201"/>
    </row>
    <row r="26" spans="1:10" ht="12">
      <c r="A26" s="200"/>
      <c r="B26" s="233">
        <v>645</v>
      </c>
      <c r="C26" s="234" t="s">
        <v>1</v>
      </c>
      <c r="D26" s="234"/>
      <c r="E26" s="234"/>
      <c r="F26" s="235"/>
      <c r="G26" s="292"/>
      <c r="H26" s="236"/>
      <c r="I26" s="292"/>
      <c r="J26" s="201"/>
    </row>
    <row r="27" spans="1:10" ht="12">
      <c r="A27" s="200"/>
      <c r="B27" s="237"/>
      <c r="C27" s="46">
        <v>6451</v>
      </c>
      <c r="D27" s="46" t="s">
        <v>27</v>
      </c>
      <c r="E27" s="46"/>
      <c r="F27" s="238"/>
      <c r="G27" s="293"/>
      <c r="H27" s="239"/>
      <c r="I27" s="296"/>
      <c r="J27" s="201"/>
    </row>
    <row r="28" spans="1:10" ht="12">
      <c r="A28" s="200"/>
      <c r="B28" s="237"/>
      <c r="C28" s="46"/>
      <c r="D28" s="46">
        <v>64511</v>
      </c>
      <c r="E28" s="46" t="s">
        <v>28</v>
      </c>
      <c r="F28" s="238"/>
      <c r="G28" s="293"/>
      <c r="H28" s="239"/>
      <c r="I28" s="296"/>
      <c r="J28" s="201"/>
    </row>
    <row r="29" spans="1:10" ht="12">
      <c r="A29" s="200"/>
      <c r="B29" s="237"/>
      <c r="C29" s="46"/>
      <c r="D29" s="46"/>
      <c r="E29" s="46" t="s">
        <v>29</v>
      </c>
      <c r="F29" s="238"/>
      <c r="G29" s="293"/>
      <c r="H29" s="239"/>
      <c r="I29" s="296"/>
      <c r="J29" s="201"/>
    </row>
    <row r="30" spans="1:10" ht="12">
      <c r="A30" s="200"/>
      <c r="B30" s="237"/>
      <c r="C30" s="46"/>
      <c r="D30" s="46"/>
      <c r="E30" s="46" t="s">
        <v>30</v>
      </c>
      <c r="F30" s="238"/>
      <c r="G30" s="293"/>
      <c r="H30" s="239"/>
      <c r="I30" s="296"/>
      <c r="J30" s="201"/>
    </row>
    <row r="31" spans="1:10" ht="12">
      <c r="A31" s="200"/>
      <c r="B31" s="237"/>
      <c r="C31" s="46"/>
      <c r="D31" s="46"/>
      <c r="E31" s="46" t="s">
        <v>31</v>
      </c>
      <c r="F31" s="238"/>
      <c r="G31" s="293"/>
      <c r="H31" s="239"/>
      <c r="I31" s="296"/>
      <c r="J31" s="201"/>
    </row>
    <row r="32" spans="1:10" ht="12">
      <c r="A32" s="200"/>
      <c r="B32" s="237"/>
      <c r="C32" s="46"/>
      <c r="D32" s="46">
        <v>64512</v>
      </c>
      <c r="E32" s="46" t="s">
        <v>32</v>
      </c>
      <c r="F32" s="238"/>
      <c r="G32" s="293"/>
      <c r="H32" s="239"/>
      <c r="I32" s="296"/>
      <c r="J32" s="201"/>
    </row>
    <row r="33" spans="1:10" ht="12">
      <c r="A33" s="200"/>
      <c r="B33" s="237"/>
      <c r="C33" s="46"/>
      <c r="D33" s="46">
        <v>64513</v>
      </c>
      <c r="E33" s="46" t="s">
        <v>33</v>
      </c>
      <c r="F33" s="238"/>
      <c r="G33" s="293"/>
      <c r="H33" s="239"/>
      <c r="I33" s="296"/>
      <c r="J33" s="201"/>
    </row>
    <row r="34" spans="1:10" ht="12">
      <c r="A34" s="200"/>
      <c r="B34" s="237"/>
      <c r="C34" s="46"/>
      <c r="D34" s="46">
        <v>64514</v>
      </c>
      <c r="E34" s="46" t="s">
        <v>34</v>
      </c>
      <c r="F34" s="238"/>
      <c r="G34" s="293"/>
      <c r="H34" s="239"/>
      <c r="I34" s="296"/>
      <c r="J34" s="201"/>
    </row>
    <row r="35" spans="1:10" ht="12">
      <c r="A35" s="200"/>
      <c r="B35" s="237"/>
      <c r="C35" s="46"/>
      <c r="D35" s="46">
        <v>64515</v>
      </c>
      <c r="E35" s="46" t="s">
        <v>35</v>
      </c>
      <c r="F35" s="238"/>
      <c r="G35" s="293"/>
      <c r="H35" s="239"/>
      <c r="I35" s="296"/>
      <c r="J35" s="201"/>
    </row>
    <row r="36" spans="1:10" ht="12">
      <c r="A36" s="200"/>
      <c r="B36" s="237"/>
      <c r="C36" s="46"/>
      <c r="D36" s="46">
        <v>64518</v>
      </c>
      <c r="E36" s="46" t="s">
        <v>36</v>
      </c>
      <c r="F36" s="238"/>
      <c r="G36" s="293"/>
      <c r="H36" s="239"/>
      <c r="I36" s="296"/>
      <c r="J36" s="201"/>
    </row>
    <row r="37" spans="1:10" ht="12">
      <c r="A37" s="200"/>
      <c r="B37" s="237"/>
      <c r="C37" s="46">
        <v>6452</v>
      </c>
      <c r="D37" s="46" t="s">
        <v>37</v>
      </c>
      <c r="E37" s="46"/>
      <c r="F37" s="238"/>
      <c r="G37" s="293"/>
      <c r="H37" s="239"/>
      <c r="I37" s="296"/>
      <c r="J37" s="201"/>
    </row>
    <row r="38" spans="1:10" ht="12">
      <c r="A38" s="200"/>
      <c r="B38" s="237"/>
      <c r="C38" s="46"/>
      <c r="D38" s="46">
        <v>64521</v>
      </c>
      <c r="E38" s="46" t="s">
        <v>28</v>
      </c>
      <c r="F38" s="238"/>
      <c r="G38" s="293"/>
      <c r="H38" s="239"/>
      <c r="I38" s="296"/>
      <c r="J38" s="201"/>
    </row>
    <row r="39" spans="1:10" ht="12">
      <c r="A39" s="200"/>
      <c r="B39" s="237"/>
      <c r="C39" s="46"/>
      <c r="D39" s="46"/>
      <c r="E39" s="46" t="s">
        <v>29</v>
      </c>
      <c r="F39" s="238"/>
      <c r="G39" s="293"/>
      <c r="H39" s="239"/>
      <c r="I39" s="296"/>
      <c r="J39" s="201"/>
    </row>
    <row r="40" spans="1:10" ht="12">
      <c r="A40" s="200"/>
      <c r="B40" s="237"/>
      <c r="C40" s="46"/>
      <c r="D40" s="46"/>
      <c r="E40" s="46" t="s">
        <v>30</v>
      </c>
      <c r="F40" s="238"/>
      <c r="G40" s="293"/>
      <c r="H40" s="239"/>
      <c r="I40" s="296"/>
      <c r="J40" s="201"/>
    </row>
    <row r="41" spans="1:10" ht="12">
      <c r="A41" s="200"/>
      <c r="B41" s="237"/>
      <c r="C41" s="46"/>
      <c r="D41" s="46"/>
      <c r="E41" s="46" t="s">
        <v>31</v>
      </c>
      <c r="F41" s="238"/>
      <c r="G41" s="293"/>
      <c r="H41" s="239"/>
      <c r="I41" s="296"/>
      <c r="J41" s="201"/>
    </row>
    <row r="42" spans="1:10" ht="12">
      <c r="A42" s="200"/>
      <c r="B42" s="237"/>
      <c r="C42" s="46"/>
      <c r="D42" s="46">
        <v>64522</v>
      </c>
      <c r="E42" s="46" t="s">
        <v>32</v>
      </c>
      <c r="F42" s="238"/>
      <c r="G42" s="293"/>
      <c r="H42" s="239"/>
      <c r="I42" s="296"/>
      <c r="J42" s="201"/>
    </row>
    <row r="43" spans="1:10" ht="12">
      <c r="A43" s="200"/>
      <c r="B43" s="237"/>
      <c r="C43" s="46"/>
      <c r="D43" s="46">
        <v>64523</v>
      </c>
      <c r="E43" s="46" t="s">
        <v>33</v>
      </c>
      <c r="F43" s="238"/>
      <c r="G43" s="293"/>
      <c r="H43" s="239"/>
      <c r="I43" s="296"/>
      <c r="J43" s="201"/>
    </row>
    <row r="44" spans="1:10" ht="12">
      <c r="A44" s="200"/>
      <c r="B44" s="237"/>
      <c r="C44" s="46"/>
      <c r="D44" s="46">
        <v>64524</v>
      </c>
      <c r="E44" s="46" t="s">
        <v>34</v>
      </c>
      <c r="F44" s="238"/>
      <c r="G44" s="293"/>
      <c r="H44" s="239"/>
      <c r="I44" s="296"/>
      <c r="J44" s="201"/>
    </row>
    <row r="45" spans="1:10" ht="12">
      <c r="A45" s="200"/>
      <c r="B45" s="237"/>
      <c r="C45" s="46"/>
      <c r="D45" s="46">
        <v>64525</v>
      </c>
      <c r="E45" s="46" t="s">
        <v>35</v>
      </c>
      <c r="F45" s="238"/>
      <c r="G45" s="293"/>
      <c r="H45" s="239"/>
      <c r="I45" s="296"/>
      <c r="J45" s="201"/>
    </row>
    <row r="46" spans="1:10" ht="12">
      <c r="A46" s="200"/>
      <c r="B46" s="237"/>
      <c r="C46" s="46"/>
      <c r="D46" s="46">
        <v>64528</v>
      </c>
      <c r="E46" s="46" t="s">
        <v>36</v>
      </c>
      <c r="F46" s="238"/>
      <c r="G46" s="293"/>
      <c r="H46" s="239"/>
      <c r="I46" s="296"/>
      <c r="J46" s="201"/>
    </row>
    <row r="47" spans="1:10" ht="12">
      <c r="A47" s="200"/>
      <c r="B47" s="240"/>
      <c r="C47" s="241">
        <v>6459</v>
      </c>
      <c r="D47" s="241" t="s">
        <v>38</v>
      </c>
      <c r="E47" s="241"/>
      <c r="F47" s="243"/>
      <c r="G47" s="294"/>
      <c r="H47" s="242"/>
      <c r="I47" s="296"/>
      <c r="J47" s="201"/>
    </row>
    <row r="48" spans="1:10" ht="12">
      <c r="A48" s="200"/>
      <c r="B48" s="233">
        <v>647</v>
      </c>
      <c r="C48" s="234" t="s">
        <v>2</v>
      </c>
      <c r="D48" s="234"/>
      <c r="E48" s="234"/>
      <c r="F48" s="235"/>
      <c r="G48" s="292"/>
      <c r="H48" s="236"/>
      <c r="I48" s="292"/>
      <c r="J48" s="201"/>
    </row>
    <row r="49" spans="1:10" ht="12">
      <c r="A49" s="200"/>
      <c r="B49" s="237"/>
      <c r="C49" s="46"/>
      <c r="D49" s="46">
        <v>6471</v>
      </c>
      <c r="E49" s="46" t="s">
        <v>39</v>
      </c>
      <c r="F49" s="238"/>
      <c r="G49" s="293"/>
      <c r="H49" s="239"/>
      <c r="I49" s="296"/>
      <c r="J49" s="201"/>
    </row>
    <row r="50" spans="1:10" ht="12">
      <c r="A50" s="200"/>
      <c r="B50" s="237"/>
      <c r="C50" s="46"/>
      <c r="D50" s="46">
        <v>6472</v>
      </c>
      <c r="E50" s="46" t="s">
        <v>40</v>
      </c>
      <c r="F50" s="238"/>
      <c r="G50" s="293"/>
      <c r="H50" s="239"/>
      <c r="I50" s="296"/>
      <c r="J50" s="201"/>
    </row>
    <row r="51" spans="1:10" ht="12">
      <c r="A51" s="200"/>
      <c r="B51" s="237"/>
      <c r="C51" s="46"/>
      <c r="D51" s="46">
        <v>6473</v>
      </c>
      <c r="E51" s="46" t="s">
        <v>41</v>
      </c>
      <c r="F51" s="238"/>
      <c r="G51" s="293"/>
      <c r="H51" s="239"/>
      <c r="I51" s="296"/>
      <c r="J51" s="201"/>
    </row>
    <row r="52" spans="1:10" ht="12">
      <c r="A52" s="200"/>
      <c r="B52" s="237"/>
      <c r="C52" s="46"/>
      <c r="D52" s="46">
        <v>6474</v>
      </c>
      <c r="E52" s="46" t="s">
        <v>42</v>
      </c>
      <c r="F52" s="238"/>
      <c r="G52" s="293"/>
      <c r="H52" s="239"/>
      <c r="I52" s="296"/>
      <c r="J52" s="201"/>
    </row>
    <row r="53" spans="1:10" ht="12">
      <c r="A53" s="200"/>
      <c r="B53" s="237"/>
      <c r="C53" s="46"/>
      <c r="D53" s="46">
        <v>6475</v>
      </c>
      <c r="E53" s="46" t="s">
        <v>43</v>
      </c>
      <c r="F53" s="238"/>
      <c r="G53" s="293"/>
      <c r="H53" s="239"/>
      <c r="I53" s="296"/>
      <c r="J53" s="201"/>
    </row>
    <row r="54" spans="1:10" ht="12">
      <c r="A54" s="200"/>
      <c r="B54" s="237"/>
      <c r="C54" s="46"/>
      <c r="D54" s="46">
        <v>6478</v>
      </c>
      <c r="E54" s="46" t="s">
        <v>0</v>
      </c>
      <c r="F54" s="238"/>
      <c r="G54" s="293"/>
      <c r="H54" s="239"/>
      <c r="I54" s="296"/>
      <c r="J54" s="201"/>
    </row>
    <row r="55" spans="1:10" ht="12">
      <c r="A55" s="200"/>
      <c r="B55" s="237"/>
      <c r="C55" s="46"/>
      <c r="D55" s="46"/>
      <c r="E55" s="46">
        <v>64781</v>
      </c>
      <c r="F55" s="238" t="s">
        <v>44</v>
      </c>
      <c r="G55" s="293"/>
      <c r="H55" s="239"/>
      <c r="I55" s="296"/>
      <c r="J55" s="201"/>
    </row>
    <row r="56" spans="1:10" ht="12">
      <c r="A56" s="200"/>
      <c r="B56" s="237"/>
      <c r="C56" s="46"/>
      <c r="D56" s="46"/>
      <c r="E56" s="46">
        <v>64783</v>
      </c>
      <c r="F56" s="238" t="s">
        <v>45</v>
      </c>
      <c r="G56" s="293"/>
      <c r="H56" s="239"/>
      <c r="I56" s="296"/>
      <c r="J56" s="201"/>
    </row>
    <row r="57" spans="1:10" ht="12">
      <c r="A57" s="200"/>
      <c r="B57" s="237"/>
      <c r="C57" s="46"/>
      <c r="D57" s="46"/>
      <c r="E57" s="46">
        <v>64784</v>
      </c>
      <c r="F57" s="238" t="s">
        <v>46</v>
      </c>
      <c r="G57" s="293"/>
      <c r="H57" s="239"/>
      <c r="I57" s="296"/>
      <c r="J57" s="201"/>
    </row>
    <row r="58" spans="1:10" ht="12">
      <c r="A58" s="200"/>
      <c r="B58" s="237"/>
      <c r="C58" s="46"/>
      <c r="D58" s="46"/>
      <c r="E58" s="46"/>
      <c r="F58" s="238" t="s">
        <v>47</v>
      </c>
      <c r="G58" s="293"/>
      <c r="H58" s="239"/>
      <c r="I58" s="296"/>
      <c r="J58" s="201"/>
    </row>
    <row r="59" spans="1:10" ht="12">
      <c r="A59" s="200"/>
      <c r="B59" s="237"/>
      <c r="C59" s="46"/>
      <c r="D59" s="46"/>
      <c r="E59" s="46">
        <v>64788</v>
      </c>
      <c r="F59" s="225" t="s">
        <v>133</v>
      </c>
      <c r="G59" s="293"/>
      <c r="H59" s="239"/>
      <c r="I59" s="296"/>
      <c r="J59" s="201"/>
    </row>
    <row r="60" spans="1:10" ht="12">
      <c r="A60" s="200"/>
      <c r="B60" s="237"/>
      <c r="C60" s="46"/>
      <c r="D60" s="46">
        <v>6479</v>
      </c>
      <c r="E60" s="46" t="s">
        <v>48</v>
      </c>
      <c r="F60" s="238"/>
      <c r="G60" s="293"/>
      <c r="H60" s="239"/>
      <c r="I60" s="296"/>
      <c r="J60" s="201"/>
    </row>
    <row r="61" spans="1:10" ht="12">
      <c r="A61" s="200"/>
      <c r="B61" s="266" t="s">
        <v>184</v>
      </c>
      <c r="C61" s="267"/>
      <c r="D61" s="267"/>
      <c r="E61" s="267"/>
      <c r="F61" s="268"/>
      <c r="G61" s="295"/>
      <c r="H61" s="244"/>
      <c r="I61" s="295"/>
      <c r="J61" s="201"/>
    </row>
    <row r="62" spans="1:10" ht="12">
      <c r="A62" s="200"/>
      <c r="B62" s="199" t="s">
        <v>131</v>
      </c>
      <c r="C62" s="199"/>
      <c r="D62" s="199"/>
      <c r="E62" s="199"/>
      <c r="F62" s="199"/>
      <c r="G62" s="199"/>
      <c r="H62" s="199"/>
      <c r="I62" s="199"/>
      <c r="J62" s="201"/>
    </row>
    <row r="63" spans="1:10" ht="12.75" thickBot="1">
      <c r="A63" s="37"/>
      <c r="B63" s="204"/>
      <c r="C63" s="204"/>
      <c r="D63" s="204"/>
      <c r="E63" s="204"/>
      <c r="F63" s="204"/>
      <c r="G63" s="204"/>
      <c r="H63" s="204"/>
      <c r="I63" s="204"/>
      <c r="J63" s="38"/>
    </row>
  </sheetData>
  <sheetProtection password="8694" sheet="1" objects="1" scenarios="1"/>
  <mergeCells count="7">
    <mergeCell ref="E25:F25"/>
    <mergeCell ref="B4:E4"/>
    <mergeCell ref="B2:E2"/>
    <mergeCell ref="B3:E3"/>
    <mergeCell ref="B6:I6"/>
    <mergeCell ref="B8:F8"/>
    <mergeCell ref="E18:F18"/>
  </mergeCells>
  <dataValidations count="1">
    <dataValidation type="decimal" operator="greaterThanOrEqual" allowBlank="1" showInputMessage="1" showErrorMessage="1" error="Veuillez saisir un nombre." sqref="G9:I61">
      <formula1>0</formula1>
    </dataValidation>
  </dataValidation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  <headerFooter>
    <oddFooter>&amp;R&amp;"Arial,Normal"&amp;8&amp;F /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C5"/>
  <sheetViews>
    <sheetView zoomScalePageLayoutView="0" workbookViewId="0" topLeftCell="A1">
      <selection activeCell="A1" sqref="A1"/>
    </sheetView>
  </sheetViews>
  <sheetFormatPr defaultColWidth="10.8515625" defaultRowHeight="15"/>
  <cols>
    <col min="1" max="1" width="32.00390625" style="154" bestFit="1" customWidth="1"/>
    <col min="2" max="16384" width="10.8515625" style="154" customWidth="1"/>
  </cols>
  <sheetData>
    <row r="1" spans="1:3" ht="14.25">
      <c r="A1" s="154" t="s">
        <v>108</v>
      </c>
      <c r="B1" s="154" t="s">
        <v>114</v>
      </c>
      <c r="C1" s="154" t="s">
        <v>178</v>
      </c>
    </row>
    <row r="2" ht="14.25">
      <c r="B2" s="154" t="s">
        <v>112</v>
      </c>
    </row>
    <row r="3" spans="1:3" ht="14.25">
      <c r="A3" s="196" t="s">
        <v>145</v>
      </c>
      <c r="B3" s="154" t="s">
        <v>111</v>
      </c>
      <c r="C3" s="154" t="s">
        <v>179</v>
      </c>
    </row>
    <row r="4" spans="1:3" ht="14.25">
      <c r="A4" s="196" t="s">
        <v>110</v>
      </c>
      <c r="C4" s="154" t="s">
        <v>180</v>
      </c>
    </row>
    <row r="5" spans="1:3" ht="14.25">
      <c r="A5" s="154" t="s">
        <v>174</v>
      </c>
      <c r="C5" s="154" t="s">
        <v>177</v>
      </c>
    </row>
  </sheetData>
  <sheetProtection password="8694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2:D2"/>
  <sheetViews>
    <sheetView zoomScalePageLayoutView="0" workbookViewId="0" topLeftCell="A1">
      <selection activeCell="A1" sqref="A1"/>
    </sheetView>
  </sheetViews>
  <sheetFormatPr defaultColWidth="10.8515625" defaultRowHeight="15"/>
  <cols>
    <col min="1" max="1" width="25.57421875" style="154" bestFit="1" customWidth="1"/>
    <col min="2" max="2" width="10.8515625" style="155" customWidth="1"/>
    <col min="3" max="16384" width="10.8515625" style="154" customWidth="1"/>
  </cols>
  <sheetData>
    <row r="2" spans="1:4" ht="14.25">
      <c r="A2" s="154" t="s">
        <v>113</v>
      </c>
      <c r="B2" s="155">
        <f>'Page de garde'!$A$4</f>
        <v>0</v>
      </c>
      <c r="D2" s="156"/>
    </row>
  </sheetData>
  <sheetProtection password="8694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6"/>
  <dimension ref="A1:E650"/>
  <sheetViews>
    <sheetView tabSelected="1" zoomScalePageLayoutView="0" workbookViewId="0" topLeftCell="A1">
      <selection activeCell="B6" sqref="B6"/>
    </sheetView>
  </sheetViews>
  <sheetFormatPr defaultColWidth="11.421875" defaultRowHeight="15"/>
  <cols>
    <col min="1" max="1" width="46.00390625" style="460" customWidth="1"/>
    <col min="2" max="2" width="20.8515625" style="461" customWidth="1"/>
    <col min="3" max="3" width="46.00390625" style="462" customWidth="1"/>
    <col min="4" max="4" width="20.8515625" style="461" customWidth="1"/>
    <col min="5" max="5" width="11.421875" style="462" customWidth="1"/>
    <col min="6" max="16384" width="10.8515625" style="453" customWidth="1"/>
  </cols>
  <sheetData>
    <row r="1" spans="1:5" ht="18" thickBot="1">
      <c r="A1" s="450" t="s">
        <v>217</v>
      </c>
      <c r="B1" s="451"/>
      <c r="C1" s="452" t="s">
        <v>223</v>
      </c>
      <c r="D1" s="450"/>
      <c r="E1" s="450"/>
    </row>
    <row r="2" spans="1:5" ht="31.5" thickTop="1">
      <c r="A2" s="454" t="s">
        <v>218</v>
      </c>
      <c r="B2" s="455" t="s">
        <v>219</v>
      </c>
      <c r="C2" s="454" t="s">
        <v>220</v>
      </c>
      <c r="D2" s="455" t="s">
        <v>221</v>
      </c>
      <c r="E2" s="454" t="s">
        <v>222</v>
      </c>
    </row>
    <row r="3" spans="1:5" ht="12">
      <c r="A3" s="456"/>
      <c r="B3" s="457"/>
      <c r="C3" s="458"/>
      <c r="D3" s="457"/>
      <c r="E3" s="459">
        <f aca="true" t="shared" si="0" ref="E3:E66">IF(B3&lt;&gt;0,IF(ABS(B3-D3)&gt;0.1,"KO","OK"),"")</f>
      </c>
    </row>
    <row r="4" spans="1:5" ht="12">
      <c r="A4" s="456"/>
      <c r="B4" s="457"/>
      <c r="C4" s="458"/>
      <c r="D4" s="457"/>
      <c r="E4" s="459">
        <f t="shared" si="0"/>
      </c>
    </row>
    <row r="5" spans="1:5" ht="12">
      <c r="A5" s="456"/>
      <c r="B5" s="457"/>
      <c r="C5" s="458"/>
      <c r="D5" s="457"/>
      <c r="E5" s="459">
        <f t="shared" si="0"/>
      </c>
    </row>
    <row r="6" spans="1:5" ht="12">
      <c r="A6" s="456"/>
      <c r="B6" s="457"/>
      <c r="C6" s="458"/>
      <c r="D6" s="457"/>
      <c r="E6" s="459">
        <f t="shared" si="0"/>
      </c>
    </row>
    <row r="7" spans="1:5" ht="12">
      <c r="A7" s="456"/>
      <c r="B7" s="457"/>
      <c r="C7" s="458"/>
      <c r="D7" s="457"/>
      <c r="E7" s="459">
        <f t="shared" si="0"/>
      </c>
    </row>
    <row r="8" spans="1:5" ht="12">
      <c r="A8" s="456"/>
      <c r="B8" s="457"/>
      <c r="C8" s="458"/>
      <c r="D8" s="457"/>
      <c r="E8" s="459">
        <f t="shared" si="0"/>
      </c>
    </row>
    <row r="9" spans="1:5" ht="12">
      <c r="A9" s="456"/>
      <c r="B9" s="457"/>
      <c r="C9" s="458"/>
      <c r="D9" s="457"/>
      <c r="E9" s="459">
        <f t="shared" si="0"/>
      </c>
    </row>
    <row r="10" spans="1:5" ht="12">
      <c r="A10" s="456"/>
      <c r="B10" s="457"/>
      <c r="C10" s="458"/>
      <c r="D10" s="457"/>
      <c r="E10" s="459">
        <f t="shared" si="0"/>
      </c>
    </row>
    <row r="11" spans="1:5" ht="12">
      <c r="A11" s="456"/>
      <c r="B11" s="457"/>
      <c r="C11" s="458"/>
      <c r="D11" s="457"/>
      <c r="E11" s="459">
        <f t="shared" si="0"/>
      </c>
    </row>
    <row r="12" spans="1:5" ht="12">
      <c r="A12" s="456"/>
      <c r="B12" s="457"/>
      <c r="C12" s="458"/>
      <c r="D12" s="457"/>
      <c r="E12" s="459">
        <f t="shared" si="0"/>
      </c>
    </row>
    <row r="13" spans="1:5" ht="12">
      <c r="A13" s="456"/>
      <c r="B13" s="457"/>
      <c r="C13" s="458"/>
      <c r="D13" s="457"/>
      <c r="E13" s="459">
        <f t="shared" si="0"/>
      </c>
    </row>
    <row r="14" spans="1:5" ht="12">
      <c r="A14" s="456"/>
      <c r="B14" s="457"/>
      <c r="C14" s="458"/>
      <c r="D14" s="457"/>
      <c r="E14" s="459">
        <f t="shared" si="0"/>
      </c>
    </row>
    <row r="15" spans="1:5" ht="12">
      <c r="A15" s="456"/>
      <c r="B15" s="457"/>
      <c r="C15" s="458"/>
      <c r="D15" s="457"/>
      <c r="E15" s="459">
        <f t="shared" si="0"/>
      </c>
    </row>
    <row r="16" spans="1:5" ht="12">
      <c r="A16" s="456"/>
      <c r="B16" s="457"/>
      <c r="C16" s="458"/>
      <c r="D16" s="457"/>
      <c r="E16" s="459">
        <f t="shared" si="0"/>
      </c>
    </row>
    <row r="17" spans="1:5" ht="12">
      <c r="A17" s="456"/>
      <c r="B17" s="457"/>
      <c r="C17" s="458"/>
      <c r="D17" s="457"/>
      <c r="E17" s="459">
        <f t="shared" si="0"/>
      </c>
    </row>
    <row r="18" spans="1:5" ht="12">
      <c r="A18" s="456"/>
      <c r="B18" s="457"/>
      <c r="C18" s="458"/>
      <c r="D18" s="457"/>
      <c r="E18" s="459">
        <f t="shared" si="0"/>
      </c>
    </row>
    <row r="19" spans="1:5" ht="12">
      <c r="A19" s="456"/>
      <c r="B19" s="457"/>
      <c r="C19" s="458"/>
      <c r="D19" s="457"/>
      <c r="E19" s="459">
        <f t="shared" si="0"/>
      </c>
    </row>
    <row r="20" spans="1:5" ht="12">
      <c r="A20" s="456"/>
      <c r="B20" s="457"/>
      <c r="C20" s="458"/>
      <c r="D20" s="457"/>
      <c r="E20" s="459">
        <f t="shared" si="0"/>
      </c>
    </row>
    <row r="21" spans="1:5" ht="12">
      <c r="A21" s="456"/>
      <c r="B21" s="457"/>
      <c r="C21" s="458"/>
      <c r="D21" s="457"/>
      <c r="E21" s="459">
        <f t="shared" si="0"/>
      </c>
    </row>
    <row r="22" spans="1:5" ht="12">
      <c r="A22" s="456"/>
      <c r="B22" s="457"/>
      <c r="C22" s="458"/>
      <c r="D22" s="457"/>
      <c r="E22" s="459">
        <f t="shared" si="0"/>
      </c>
    </row>
    <row r="23" spans="1:5" ht="12">
      <c r="A23" s="456"/>
      <c r="B23" s="457"/>
      <c r="C23" s="458"/>
      <c r="D23" s="457"/>
      <c r="E23" s="459">
        <f t="shared" si="0"/>
      </c>
    </row>
    <row r="24" spans="1:5" ht="12">
      <c r="A24" s="456"/>
      <c r="B24" s="457"/>
      <c r="C24" s="458"/>
      <c r="D24" s="457"/>
      <c r="E24" s="459">
        <f t="shared" si="0"/>
      </c>
    </row>
    <row r="25" spans="1:5" ht="12">
      <c r="A25" s="456"/>
      <c r="B25" s="457"/>
      <c r="C25" s="458"/>
      <c r="D25" s="457"/>
      <c r="E25" s="459">
        <f t="shared" si="0"/>
      </c>
    </row>
    <row r="26" spans="1:5" ht="12">
      <c r="A26" s="456"/>
      <c r="B26" s="457"/>
      <c r="C26" s="458"/>
      <c r="D26" s="457"/>
      <c r="E26" s="459">
        <f t="shared" si="0"/>
      </c>
    </row>
    <row r="27" spans="1:5" ht="12">
      <c r="A27" s="456"/>
      <c r="B27" s="457"/>
      <c r="C27" s="458"/>
      <c r="D27" s="457"/>
      <c r="E27" s="459">
        <f t="shared" si="0"/>
      </c>
    </row>
    <row r="28" spans="1:5" ht="12">
      <c r="A28" s="456"/>
      <c r="B28" s="457"/>
      <c r="C28" s="458"/>
      <c r="D28" s="457"/>
      <c r="E28" s="459">
        <f t="shared" si="0"/>
      </c>
    </row>
    <row r="29" spans="1:5" ht="12">
      <c r="A29" s="456"/>
      <c r="B29" s="457"/>
      <c r="C29" s="458"/>
      <c r="D29" s="457"/>
      <c r="E29" s="459">
        <f t="shared" si="0"/>
      </c>
    </row>
    <row r="30" spans="1:5" ht="12">
      <c r="A30" s="456"/>
      <c r="B30" s="457"/>
      <c r="C30" s="458"/>
      <c r="D30" s="457"/>
      <c r="E30" s="459">
        <f t="shared" si="0"/>
      </c>
    </row>
    <row r="31" spans="1:5" ht="12">
      <c r="A31" s="456"/>
      <c r="B31" s="457"/>
      <c r="C31" s="458"/>
      <c r="D31" s="457"/>
      <c r="E31" s="459">
        <f t="shared" si="0"/>
      </c>
    </row>
    <row r="32" spans="1:5" ht="12">
      <c r="A32" s="456"/>
      <c r="B32" s="457"/>
      <c r="C32" s="458"/>
      <c r="D32" s="457"/>
      <c r="E32" s="459">
        <f t="shared" si="0"/>
      </c>
    </row>
    <row r="33" spans="1:5" ht="12">
      <c r="A33" s="456"/>
      <c r="B33" s="457"/>
      <c r="C33" s="458"/>
      <c r="D33" s="457"/>
      <c r="E33" s="459">
        <f t="shared" si="0"/>
      </c>
    </row>
    <row r="34" spans="1:5" ht="12">
      <c r="A34" s="456"/>
      <c r="B34" s="457"/>
      <c r="C34" s="458"/>
      <c r="D34" s="457"/>
      <c r="E34" s="459">
        <f t="shared" si="0"/>
      </c>
    </row>
    <row r="35" spans="1:5" ht="12">
      <c r="A35" s="456"/>
      <c r="B35" s="457"/>
      <c r="C35" s="458"/>
      <c r="D35" s="457"/>
      <c r="E35" s="459">
        <f t="shared" si="0"/>
      </c>
    </row>
    <row r="36" spans="1:5" ht="12">
      <c r="A36" s="456"/>
      <c r="B36" s="457"/>
      <c r="C36" s="458"/>
      <c r="D36" s="457"/>
      <c r="E36" s="459">
        <f t="shared" si="0"/>
      </c>
    </row>
    <row r="37" spans="1:5" ht="12">
      <c r="A37" s="456"/>
      <c r="B37" s="457"/>
      <c r="C37" s="458"/>
      <c r="D37" s="457"/>
      <c r="E37" s="459">
        <f t="shared" si="0"/>
      </c>
    </row>
    <row r="38" spans="1:5" ht="12">
      <c r="A38" s="456"/>
      <c r="B38" s="457"/>
      <c r="C38" s="458"/>
      <c r="D38" s="457"/>
      <c r="E38" s="459">
        <f t="shared" si="0"/>
      </c>
    </row>
    <row r="39" spans="1:5" ht="12">
      <c r="A39" s="456"/>
      <c r="B39" s="457"/>
      <c r="C39" s="458"/>
      <c r="D39" s="457"/>
      <c r="E39" s="459">
        <f t="shared" si="0"/>
      </c>
    </row>
    <row r="40" spans="1:5" ht="12">
      <c r="A40" s="456"/>
      <c r="B40" s="457"/>
      <c r="C40" s="458"/>
      <c r="D40" s="457"/>
      <c r="E40" s="459">
        <f t="shared" si="0"/>
      </c>
    </row>
    <row r="41" spans="1:5" ht="12">
      <c r="A41" s="456"/>
      <c r="B41" s="457"/>
      <c r="C41" s="458"/>
      <c r="D41" s="457"/>
      <c r="E41" s="459">
        <f t="shared" si="0"/>
      </c>
    </row>
    <row r="42" spans="1:5" ht="12">
      <c r="A42" s="456"/>
      <c r="B42" s="457"/>
      <c r="C42" s="458"/>
      <c r="D42" s="457"/>
      <c r="E42" s="459">
        <f t="shared" si="0"/>
      </c>
    </row>
    <row r="43" spans="1:5" ht="12">
      <c r="A43" s="456"/>
      <c r="B43" s="457"/>
      <c r="C43" s="458"/>
      <c r="D43" s="457"/>
      <c r="E43" s="459">
        <f t="shared" si="0"/>
      </c>
    </row>
    <row r="44" spans="1:5" ht="12">
      <c r="A44" s="456"/>
      <c r="B44" s="457"/>
      <c r="C44" s="458"/>
      <c r="D44" s="457"/>
      <c r="E44" s="459">
        <f t="shared" si="0"/>
      </c>
    </row>
    <row r="45" spans="1:5" ht="12">
      <c r="A45" s="456"/>
      <c r="B45" s="457"/>
      <c r="C45" s="458"/>
      <c r="D45" s="457"/>
      <c r="E45" s="459">
        <f t="shared" si="0"/>
      </c>
    </row>
    <row r="46" spans="1:5" ht="12">
      <c r="A46" s="456"/>
      <c r="B46" s="457"/>
      <c r="C46" s="458"/>
      <c r="D46" s="457"/>
      <c r="E46" s="459">
        <f t="shared" si="0"/>
      </c>
    </row>
    <row r="47" spans="1:5" ht="12">
      <c r="A47" s="456"/>
      <c r="B47" s="457"/>
      <c r="C47" s="458"/>
      <c r="D47" s="457"/>
      <c r="E47" s="459">
        <f t="shared" si="0"/>
      </c>
    </row>
    <row r="48" spans="1:5" ht="12">
      <c r="A48" s="456"/>
      <c r="B48" s="457"/>
      <c r="C48" s="458"/>
      <c r="D48" s="457"/>
      <c r="E48" s="459">
        <f t="shared" si="0"/>
      </c>
    </row>
    <row r="49" spans="1:5" ht="12">
      <c r="A49" s="456"/>
      <c r="B49" s="457"/>
      <c r="C49" s="458"/>
      <c r="D49" s="457"/>
      <c r="E49" s="459">
        <f t="shared" si="0"/>
      </c>
    </row>
    <row r="50" spans="1:5" ht="12">
      <c r="A50" s="456"/>
      <c r="B50" s="457"/>
      <c r="C50" s="458"/>
      <c r="D50" s="457"/>
      <c r="E50" s="459">
        <f t="shared" si="0"/>
      </c>
    </row>
    <row r="51" spans="1:5" ht="12">
      <c r="A51" s="456"/>
      <c r="B51" s="457"/>
      <c r="C51" s="458"/>
      <c r="D51" s="457"/>
      <c r="E51" s="459">
        <f t="shared" si="0"/>
      </c>
    </row>
    <row r="52" spans="1:5" ht="12">
      <c r="A52" s="456"/>
      <c r="B52" s="457"/>
      <c r="C52" s="458"/>
      <c r="D52" s="457"/>
      <c r="E52" s="459">
        <f t="shared" si="0"/>
      </c>
    </row>
    <row r="53" spans="1:5" ht="12">
      <c r="A53" s="456"/>
      <c r="B53" s="457"/>
      <c r="C53" s="458"/>
      <c r="D53" s="457"/>
      <c r="E53" s="459">
        <f t="shared" si="0"/>
      </c>
    </row>
    <row r="54" spans="1:5" ht="12">
      <c r="A54" s="456"/>
      <c r="B54" s="457"/>
      <c r="C54" s="458"/>
      <c r="D54" s="457"/>
      <c r="E54" s="459">
        <f t="shared" si="0"/>
      </c>
    </row>
    <row r="55" spans="1:5" ht="12">
      <c r="A55" s="456"/>
      <c r="B55" s="457"/>
      <c r="C55" s="458"/>
      <c r="D55" s="457"/>
      <c r="E55" s="459">
        <f t="shared" si="0"/>
      </c>
    </row>
    <row r="56" spans="1:5" ht="12">
      <c r="A56" s="456"/>
      <c r="B56" s="457"/>
      <c r="C56" s="458"/>
      <c r="D56" s="457"/>
      <c r="E56" s="459">
        <f t="shared" si="0"/>
      </c>
    </row>
    <row r="57" spans="1:5" ht="12">
      <c r="A57" s="456"/>
      <c r="B57" s="457"/>
      <c r="C57" s="458"/>
      <c r="D57" s="457"/>
      <c r="E57" s="459">
        <f t="shared" si="0"/>
      </c>
    </row>
    <row r="58" spans="1:5" ht="12">
      <c r="A58" s="456"/>
      <c r="B58" s="457"/>
      <c r="C58" s="458"/>
      <c r="D58" s="457"/>
      <c r="E58" s="459">
        <f t="shared" si="0"/>
      </c>
    </row>
    <row r="59" spans="1:5" ht="12">
      <c r="A59" s="456"/>
      <c r="B59" s="457"/>
      <c r="C59" s="458"/>
      <c r="D59" s="457"/>
      <c r="E59" s="459">
        <f t="shared" si="0"/>
      </c>
    </row>
    <row r="60" spans="1:5" ht="12">
      <c r="A60" s="456"/>
      <c r="B60" s="457"/>
      <c r="C60" s="458"/>
      <c r="D60" s="457"/>
      <c r="E60" s="459">
        <f t="shared" si="0"/>
      </c>
    </row>
    <row r="61" spans="1:5" ht="12">
      <c r="A61" s="456"/>
      <c r="B61" s="457"/>
      <c r="C61" s="458"/>
      <c r="D61" s="457"/>
      <c r="E61" s="459">
        <f t="shared" si="0"/>
      </c>
    </row>
    <row r="62" spans="1:5" ht="12">
      <c r="A62" s="456"/>
      <c r="B62" s="457"/>
      <c r="C62" s="458"/>
      <c r="D62" s="457"/>
      <c r="E62" s="459">
        <f t="shared" si="0"/>
      </c>
    </row>
    <row r="63" spans="1:5" ht="12">
      <c r="A63" s="456"/>
      <c r="B63" s="457"/>
      <c r="C63" s="458"/>
      <c r="D63" s="457"/>
      <c r="E63" s="459">
        <f t="shared" si="0"/>
      </c>
    </row>
    <row r="64" spans="1:5" ht="12">
      <c r="A64" s="456"/>
      <c r="B64" s="457"/>
      <c r="C64" s="458"/>
      <c r="D64" s="457"/>
      <c r="E64" s="459">
        <f t="shared" si="0"/>
      </c>
    </row>
    <row r="65" spans="1:5" ht="12">
      <c r="A65" s="456"/>
      <c r="B65" s="457"/>
      <c r="C65" s="458"/>
      <c r="D65" s="457"/>
      <c r="E65" s="459">
        <f t="shared" si="0"/>
      </c>
    </row>
    <row r="66" spans="1:5" ht="12">
      <c r="A66" s="456"/>
      <c r="B66" s="457"/>
      <c r="C66" s="458"/>
      <c r="D66" s="457"/>
      <c r="E66" s="459">
        <f t="shared" si="0"/>
      </c>
    </row>
    <row r="67" spans="1:5" ht="12">
      <c r="A67" s="456"/>
      <c r="B67" s="457"/>
      <c r="C67" s="458"/>
      <c r="D67" s="457"/>
      <c r="E67" s="459">
        <f aca="true" t="shared" si="1" ref="E67:E130">IF(B67&lt;&gt;0,IF(ABS(B67-D67)&gt;0.1,"KO","OK"),"")</f>
      </c>
    </row>
    <row r="68" spans="1:5" ht="12">
      <c r="A68" s="456"/>
      <c r="B68" s="457"/>
      <c r="C68" s="458"/>
      <c r="D68" s="457"/>
      <c r="E68" s="459">
        <f t="shared" si="1"/>
      </c>
    </row>
    <row r="69" spans="1:5" ht="12">
      <c r="A69" s="456"/>
      <c r="B69" s="457"/>
      <c r="C69" s="458"/>
      <c r="D69" s="457"/>
      <c r="E69" s="459">
        <f t="shared" si="1"/>
      </c>
    </row>
    <row r="70" spans="1:5" ht="12">
      <c r="A70" s="456"/>
      <c r="B70" s="457"/>
      <c r="C70" s="458"/>
      <c r="D70" s="457"/>
      <c r="E70" s="459">
        <f t="shared" si="1"/>
      </c>
    </row>
    <row r="71" spans="1:5" ht="12">
      <c r="A71" s="456"/>
      <c r="B71" s="457"/>
      <c r="C71" s="458"/>
      <c r="D71" s="457"/>
      <c r="E71" s="459">
        <f t="shared" si="1"/>
      </c>
    </row>
    <row r="72" spans="1:5" ht="12">
      <c r="A72" s="456"/>
      <c r="B72" s="457"/>
      <c r="C72" s="458"/>
      <c r="D72" s="457"/>
      <c r="E72" s="459">
        <f t="shared" si="1"/>
      </c>
    </row>
    <row r="73" spans="1:5" ht="12">
      <c r="A73" s="456"/>
      <c r="B73" s="457"/>
      <c r="C73" s="458"/>
      <c r="D73" s="457"/>
      <c r="E73" s="459">
        <f t="shared" si="1"/>
      </c>
    </row>
    <row r="74" spans="1:5" ht="12">
      <c r="A74" s="456"/>
      <c r="B74" s="457"/>
      <c r="C74" s="458"/>
      <c r="D74" s="457"/>
      <c r="E74" s="459">
        <f t="shared" si="1"/>
      </c>
    </row>
    <row r="75" spans="1:5" ht="12">
      <c r="A75" s="456"/>
      <c r="B75" s="457"/>
      <c r="C75" s="458"/>
      <c r="D75" s="457"/>
      <c r="E75" s="459">
        <f t="shared" si="1"/>
      </c>
    </row>
    <row r="76" spans="1:5" ht="12">
      <c r="A76" s="456"/>
      <c r="B76" s="457"/>
      <c r="C76" s="458"/>
      <c r="D76" s="457"/>
      <c r="E76" s="459">
        <f t="shared" si="1"/>
      </c>
    </row>
    <row r="77" spans="1:5" ht="12">
      <c r="A77" s="456"/>
      <c r="B77" s="457"/>
      <c r="C77" s="458"/>
      <c r="D77" s="457"/>
      <c r="E77" s="459">
        <f t="shared" si="1"/>
      </c>
    </row>
    <row r="78" spans="1:5" ht="12">
      <c r="A78" s="456"/>
      <c r="B78" s="457"/>
      <c r="C78" s="458"/>
      <c r="D78" s="457"/>
      <c r="E78" s="459">
        <f t="shared" si="1"/>
      </c>
    </row>
    <row r="79" spans="1:5" ht="12">
      <c r="A79" s="456"/>
      <c r="B79" s="457"/>
      <c r="C79" s="458"/>
      <c r="D79" s="457"/>
      <c r="E79" s="459">
        <f t="shared" si="1"/>
      </c>
    </row>
    <row r="80" spans="1:5" ht="12">
      <c r="A80" s="456"/>
      <c r="B80" s="457"/>
      <c r="C80" s="458"/>
      <c r="D80" s="457"/>
      <c r="E80" s="459">
        <f t="shared" si="1"/>
      </c>
    </row>
    <row r="81" spans="1:5" ht="12">
      <c r="A81" s="456"/>
      <c r="B81" s="457"/>
      <c r="C81" s="458"/>
      <c r="D81" s="457"/>
      <c r="E81" s="459">
        <f t="shared" si="1"/>
      </c>
    </row>
    <row r="82" spans="1:5" ht="12">
      <c r="A82" s="456"/>
      <c r="B82" s="457"/>
      <c r="C82" s="458"/>
      <c r="D82" s="457"/>
      <c r="E82" s="459">
        <f t="shared" si="1"/>
      </c>
    </row>
    <row r="83" spans="1:5" ht="12">
      <c r="A83" s="456"/>
      <c r="B83" s="457"/>
      <c r="C83" s="458"/>
      <c r="D83" s="457"/>
      <c r="E83" s="459">
        <f t="shared" si="1"/>
      </c>
    </row>
    <row r="84" spans="1:5" ht="12">
      <c r="A84" s="456"/>
      <c r="B84" s="457"/>
      <c r="C84" s="458"/>
      <c r="D84" s="457"/>
      <c r="E84" s="459">
        <f t="shared" si="1"/>
      </c>
    </row>
    <row r="85" spans="1:5" ht="12">
      <c r="A85" s="456"/>
      <c r="B85" s="457"/>
      <c r="C85" s="458"/>
      <c r="D85" s="457"/>
      <c r="E85" s="459">
        <f t="shared" si="1"/>
      </c>
    </row>
    <row r="86" spans="1:5" ht="12">
      <c r="A86" s="456"/>
      <c r="B86" s="457"/>
      <c r="C86" s="458"/>
      <c r="D86" s="457"/>
      <c r="E86" s="459">
        <f t="shared" si="1"/>
      </c>
    </row>
    <row r="87" spans="1:5" ht="12">
      <c r="A87" s="456"/>
      <c r="B87" s="457"/>
      <c r="C87" s="458"/>
      <c r="D87" s="457"/>
      <c r="E87" s="459">
        <f t="shared" si="1"/>
      </c>
    </row>
    <row r="88" spans="1:5" ht="12">
      <c r="A88" s="456"/>
      <c r="B88" s="457"/>
      <c r="C88" s="458"/>
      <c r="D88" s="457"/>
      <c r="E88" s="459">
        <f t="shared" si="1"/>
      </c>
    </row>
    <row r="89" spans="1:5" ht="12">
      <c r="A89" s="456"/>
      <c r="B89" s="457"/>
      <c r="C89" s="458"/>
      <c r="D89" s="457"/>
      <c r="E89" s="459">
        <f t="shared" si="1"/>
      </c>
    </row>
    <row r="90" spans="1:5" ht="12">
      <c r="A90" s="456"/>
      <c r="B90" s="457"/>
      <c r="C90" s="458"/>
      <c r="D90" s="457"/>
      <c r="E90" s="459">
        <f t="shared" si="1"/>
      </c>
    </row>
    <row r="91" spans="1:5" ht="12">
      <c r="A91" s="456"/>
      <c r="B91" s="457"/>
      <c r="C91" s="458"/>
      <c r="D91" s="457"/>
      <c r="E91" s="459">
        <f t="shared" si="1"/>
      </c>
    </row>
    <row r="92" spans="1:5" ht="12">
      <c r="A92" s="456"/>
      <c r="B92" s="457"/>
      <c r="C92" s="458"/>
      <c r="D92" s="457"/>
      <c r="E92" s="459">
        <f t="shared" si="1"/>
      </c>
    </row>
    <row r="93" spans="1:5" ht="12">
      <c r="A93" s="456"/>
      <c r="B93" s="457"/>
      <c r="C93" s="458"/>
      <c r="D93" s="457"/>
      <c r="E93" s="459">
        <f t="shared" si="1"/>
      </c>
    </row>
    <row r="94" spans="1:5" ht="12">
      <c r="A94" s="456"/>
      <c r="B94" s="457"/>
      <c r="C94" s="458"/>
      <c r="D94" s="457"/>
      <c r="E94" s="459">
        <f t="shared" si="1"/>
      </c>
    </row>
    <row r="95" spans="1:5" ht="12">
      <c r="A95" s="456"/>
      <c r="B95" s="457"/>
      <c r="C95" s="458"/>
      <c r="D95" s="457"/>
      <c r="E95" s="459">
        <f t="shared" si="1"/>
      </c>
    </row>
    <row r="96" spans="1:5" ht="12">
      <c r="A96" s="456"/>
      <c r="B96" s="457"/>
      <c r="C96" s="458"/>
      <c r="D96" s="457"/>
      <c r="E96" s="459">
        <f t="shared" si="1"/>
      </c>
    </row>
    <row r="97" spans="1:5" ht="12">
      <c r="A97" s="456"/>
      <c r="B97" s="457"/>
      <c r="C97" s="458"/>
      <c r="D97" s="457"/>
      <c r="E97" s="459">
        <f t="shared" si="1"/>
      </c>
    </row>
    <row r="98" spans="1:5" ht="12">
      <c r="A98" s="456"/>
      <c r="B98" s="457"/>
      <c r="C98" s="458"/>
      <c r="D98" s="457"/>
      <c r="E98" s="459">
        <f t="shared" si="1"/>
      </c>
    </row>
    <row r="99" spans="1:5" ht="12">
      <c r="A99" s="456"/>
      <c r="B99" s="457"/>
      <c r="C99" s="458"/>
      <c r="D99" s="457"/>
      <c r="E99" s="459">
        <f t="shared" si="1"/>
      </c>
    </row>
    <row r="100" spans="1:5" ht="12">
      <c r="A100" s="456"/>
      <c r="B100" s="457"/>
      <c r="C100" s="458"/>
      <c r="D100" s="457"/>
      <c r="E100" s="459">
        <f t="shared" si="1"/>
      </c>
    </row>
    <row r="101" spans="1:5" ht="12">
      <c r="A101" s="456"/>
      <c r="B101" s="457"/>
      <c r="C101" s="458"/>
      <c r="D101" s="457"/>
      <c r="E101" s="459">
        <f t="shared" si="1"/>
      </c>
    </row>
    <row r="102" spans="1:5" ht="12">
      <c r="A102" s="456"/>
      <c r="B102" s="457"/>
      <c r="C102" s="458"/>
      <c r="D102" s="457"/>
      <c r="E102" s="459">
        <f t="shared" si="1"/>
      </c>
    </row>
    <row r="103" spans="1:5" ht="12">
      <c r="A103" s="456"/>
      <c r="B103" s="457"/>
      <c r="C103" s="458"/>
      <c r="D103" s="457"/>
      <c r="E103" s="459">
        <f t="shared" si="1"/>
      </c>
    </row>
    <row r="104" spans="1:5" ht="12">
      <c r="A104" s="456"/>
      <c r="B104" s="457"/>
      <c r="C104" s="458"/>
      <c r="D104" s="457"/>
      <c r="E104" s="459">
        <f t="shared" si="1"/>
      </c>
    </row>
    <row r="105" spans="1:5" ht="12">
      <c r="A105" s="456"/>
      <c r="B105" s="457"/>
      <c r="C105" s="458"/>
      <c r="D105" s="457"/>
      <c r="E105" s="459">
        <f t="shared" si="1"/>
      </c>
    </row>
    <row r="106" spans="1:5" ht="12">
      <c r="A106" s="456"/>
      <c r="B106" s="457"/>
      <c r="C106" s="458"/>
      <c r="D106" s="457"/>
      <c r="E106" s="459">
        <f t="shared" si="1"/>
      </c>
    </row>
    <row r="107" spans="1:5" ht="12">
      <c r="A107" s="456"/>
      <c r="B107" s="457"/>
      <c r="C107" s="458"/>
      <c r="D107" s="457"/>
      <c r="E107" s="459">
        <f t="shared" si="1"/>
      </c>
    </row>
    <row r="108" spans="1:5" ht="12">
      <c r="A108" s="456"/>
      <c r="B108" s="457"/>
      <c r="C108" s="458"/>
      <c r="D108" s="457"/>
      <c r="E108" s="459">
        <f t="shared" si="1"/>
      </c>
    </row>
    <row r="109" spans="1:5" ht="12">
      <c r="A109" s="456"/>
      <c r="B109" s="457"/>
      <c r="C109" s="458"/>
      <c r="D109" s="457"/>
      <c r="E109" s="459">
        <f t="shared" si="1"/>
      </c>
    </row>
    <row r="110" spans="1:5" ht="12">
      <c r="A110" s="456"/>
      <c r="B110" s="457"/>
      <c r="C110" s="458"/>
      <c r="D110" s="457"/>
      <c r="E110" s="459">
        <f t="shared" si="1"/>
      </c>
    </row>
    <row r="111" spans="1:5" ht="12">
      <c r="A111" s="456"/>
      <c r="B111" s="457"/>
      <c r="C111" s="458"/>
      <c r="D111" s="457"/>
      <c r="E111" s="459">
        <f t="shared" si="1"/>
      </c>
    </row>
    <row r="112" spans="1:5" ht="12">
      <c r="A112" s="456"/>
      <c r="B112" s="457"/>
      <c r="C112" s="458"/>
      <c r="D112" s="457"/>
      <c r="E112" s="459">
        <f t="shared" si="1"/>
      </c>
    </row>
    <row r="113" spans="1:5" ht="12">
      <c r="A113" s="456"/>
      <c r="B113" s="457"/>
      <c r="C113" s="458"/>
      <c r="D113" s="457"/>
      <c r="E113" s="459">
        <f t="shared" si="1"/>
      </c>
    </row>
    <row r="114" spans="1:5" ht="12">
      <c r="A114" s="456"/>
      <c r="B114" s="457"/>
      <c r="C114" s="458"/>
      <c r="D114" s="457"/>
      <c r="E114" s="459">
        <f t="shared" si="1"/>
      </c>
    </row>
    <row r="115" spans="1:5" ht="12">
      <c r="A115" s="456"/>
      <c r="B115" s="457"/>
      <c r="C115" s="458"/>
      <c r="D115" s="457"/>
      <c r="E115" s="459">
        <f t="shared" si="1"/>
      </c>
    </row>
    <row r="116" spans="1:5" ht="12">
      <c r="A116" s="456"/>
      <c r="B116" s="457"/>
      <c r="C116" s="458"/>
      <c r="D116" s="457"/>
      <c r="E116" s="459">
        <f t="shared" si="1"/>
      </c>
    </row>
    <row r="117" spans="1:5" ht="12">
      <c r="A117" s="456"/>
      <c r="B117" s="457"/>
      <c r="C117" s="458"/>
      <c r="D117" s="457"/>
      <c r="E117" s="459">
        <f t="shared" si="1"/>
      </c>
    </row>
    <row r="118" spans="1:5" ht="12">
      <c r="A118" s="456"/>
      <c r="B118" s="457"/>
      <c r="C118" s="458"/>
      <c r="D118" s="457"/>
      <c r="E118" s="459">
        <f t="shared" si="1"/>
      </c>
    </row>
    <row r="119" spans="1:5" ht="12">
      <c r="A119" s="456"/>
      <c r="B119" s="457"/>
      <c r="C119" s="458"/>
      <c r="D119" s="457"/>
      <c r="E119" s="459">
        <f t="shared" si="1"/>
      </c>
    </row>
    <row r="120" spans="1:5" ht="12">
      <c r="A120" s="456"/>
      <c r="B120" s="457"/>
      <c r="C120" s="458"/>
      <c r="D120" s="457"/>
      <c r="E120" s="459">
        <f t="shared" si="1"/>
      </c>
    </row>
    <row r="121" spans="1:5" ht="12">
      <c r="A121" s="456"/>
      <c r="B121" s="457"/>
      <c r="C121" s="458"/>
      <c r="D121" s="457"/>
      <c r="E121" s="459">
        <f t="shared" si="1"/>
      </c>
    </row>
    <row r="122" spans="1:5" ht="12">
      <c r="A122" s="456"/>
      <c r="B122" s="457"/>
      <c r="C122" s="458"/>
      <c r="D122" s="457"/>
      <c r="E122" s="459">
        <f t="shared" si="1"/>
      </c>
    </row>
    <row r="123" spans="1:5" ht="12">
      <c r="A123" s="456"/>
      <c r="B123" s="457"/>
      <c r="C123" s="458"/>
      <c r="D123" s="457"/>
      <c r="E123" s="459">
        <f t="shared" si="1"/>
      </c>
    </row>
    <row r="124" spans="1:5" ht="12">
      <c r="A124" s="456"/>
      <c r="B124" s="457"/>
      <c r="C124" s="458"/>
      <c r="D124" s="457"/>
      <c r="E124" s="459">
        <f t="shared" si="1"/>
      </c>
    </row>
    <row r="125" spans="1:5" ht="12">
      <c r="A125" s="456"/>
      <c r="B125" s="457"/>
      <c r="C125" s="458"/>
      <c r="D125" s="457"/>
      <c r="E125" s="459">
        <f t="shared" si="1"/>
      </c>
    </row>
    <row r="126" spans="1:5" ht="12">
      <c r="A126" s="456"/>
      <c r="B126" s="457"/>
      <c r="C126" s="458"/>
      <c r="D126" s="457"/>
      <c r="E126" s="459">
        <f t="shared" si="1"/>
      </c>
    </row>
    <row r="127" spans="1:5" ht="12">
      <c r="A127" s="456"/>
      <c r="B127" s="457"/>
      <c r="C127" s="458"/>
      <c r="D127" s="457"/>
      <c r="E127" s="459">
        <f t="shared" si="1"/>
      </c>
    </row>
    <row r="128" spans="1:5" ht="12">
      <c r="A128" s="456"/>
      <c r="B128" s="457"/>
      <c r="C128" s="458"/>
      <c r="D128" s="457"/>
      <c r="E128" s="459">
        <f t="shared" si="1"/>
      </c>
    </row>
    <row r="129" spans="1:5" ht="12">
      <c r="A129" s="456"/>
      <c r="B129" s="457"/>
      <c r="C129" s="458"/>
      <c r="D129" s="457"/>
      <c r="E129" s="459">
        <f t="shared" si="1"/>
      </c>
    </row>
    <row r="130" spans="1:5" ht="12">
      <c r="A130" s="456"/>
      <c r="B130" s="457"/>
      <c r="C130" s="458"/>
      <c r="D130" s="457"/>
      <c r="E130" s="459">
        <f t="shared" si="1"/>
      </c>
    </row>
    <row r="131" spans="1:5" ht="12">
      <c r="A131" s="456"/>
      <c r="B131" s="457"/>
      <c r="C131" s="458"/>
      <c r="D131" s="457"/>
      <c r="E131" s="459">
        <f aca="true" t="shared" si="2" ref="E131:E194">IF(B131&lt;&gt;0,IF(ABS(B131-D131)&gt;0.1,"KO","OK"),"")</f>
      </c>
    </row>
    <row r="132" spans="1:5" ht="12">
      <c r="A132" s="456"/>
      <c r="B132" s="457"/>
      <c r="C132" s="458"/>
      <c r="D132" s="457"/>
      <c r="E132" s="459">
        <f t="shared" si="2"/>
      </c>
    </row>
    <row r="133" spans="1:5" ht="12">
      <c r="A133" s="456"/>
      <c r="B133" s="457"/>
      <c r="C133" s="458"/>
      <c r="D133" s="457"/>
      <c r="E133" s="459">
        <f t="shared" si="2"/>
      </c>
    </row>
    <row r="134" spans="1:5" ht="12">
      <c r="A134" s="456"/>
      <c r="B134" s="457"/>
      <c r="C134" s="458"/>
      <c r="D134" s="457"/>
      <c r="E134" s="459">
        <f t="shared" si="2"/>
      </c>
    </row>
    <row r="135" spans="1:5" ht="12">
      <c r="A135" s="456"/>
      <c r="B135" s="457"/>
      <c r="C135" s="458"/>
      <c r="D135" s="457"/>
      <c r="E135" s="459">
        <f t="shared" si="2"/>
      </c>
    </row>
    <row r="136" spans="1:5" ht="12">
      <c r="A136" s="456"/>
      <c r="B136" s="457"/>
      <c r="C136" s="458"/>
      <c r="D136" s="457"/>
      <c r="E136" s="459">
        <f t="shared" si="2"/>
      </c>
    </row>
    <row r="137" spans="1:5" ht="12">
      <c r="A137" s="456"/>
      <c r="B137" s="457"/>
      <c r="C137" s="458"/>
      <c r="D137" s="457"/>
      <c r="E137" s="459">
        <f t="shared" si="2"/>
      </c>
    </row>
    <row r="138" spans="1:5" ht="12">
      <c r="A138" s="456"/>
      <c r="B138" s="457"/>
      <c r="C138" s="458"/>
      <c r="D138" s="457"/>
      <c r="E138" s="459">
        <f t="shared" si="2"/>
      </c>
    </row>
    <row r="139" spans="1:5" ht="12">
      <c r="A139" s="456"/>
      <c r="B139" s="457"/>
      <c r="C139" s="458"/>
      <c r="D139" s="457"/>
      <c r="E139" s="459">
        <f t="shared" si="2"/>
      </c>
    </row>
    <row r="140" spans="1:5" ht="12">
      <c r="A140" s="456"/>
      <c r="B140" s="457"/>
      <c r="C140" s="458"/>
      <c r="D140" s="457"/>
      <c r="E140" s="459">
        <f t="shared" si="2"/>
      </c>
    </row>
    <row r="141" spans="1:5" ht="12">
      <c r="A141" s="456"/>
      <c r="B141" s="457"/>
      <c r="C141" s="458"/>
      <c r="D141" s="457"/>
      <c r="E141" s="459">
        <f t="shared" si="2"/>
      </c>
    </row>
    <row r="142" spans="1:5" ht="12">
      <c r="A142" s="456"/>
      <c r="B142" s="457"/>
      <c r="C142" s="458"/>
      <c r="D142" s="457"/>
      <c r="E142" s="459">
        <f t="shared" si="2"/>
      </c>
    </row>
    <row r="143" spans="1:5" ht="12">
      <c r="A143" s="456"/>
      <c r="B143" s="457"/>
      <c r="C143" s="458"/>
      <c r="D143" s="457"/>
      <c r="E143" s="459">
        <f t="shared" si="2"/>
      </c>
    </row>
    <row r="144" spans="1:5" ht="12">
      <c r="A144" s="456"/>
      <c r="B144" s="457"/>
      <c r="C144" s="458"/>
      <c r="D144" s="457"/>
      <c r="E144" s="459">
        <f t="shared" si="2"/>
      </c>
    </row>
    <row r="145" spans="1:5" ht="12">
      <c r="A145" s="456"/>
      <c r="B145" s="457"/>
      <c r="C145" s="458"/>
      <c r="D145" s="457"/>
      <c r="E145" s="459">
        <f t="shared" si="2"/>
      </c>
    </row>
    <row r="146" spans="1:5" ht="12">
      <c r="A146" s="456"/>
      <c r="B146" s="457"/>
      <c r="C146" s="458"/>
      <c r="D146" s="457"/>
      <c r="E146" s="459">
        <f t="shared" si="2"/>
      </c>
    </row>
    <row r="147" spans="1:5" ht="12">
      <c r="A147" s="456"/>
      <c r="B147" s="457"/>
      <c r="C147" s="458"/>
      <c r="D147" s="457"/>
      <c r="E147" s="459">
        <f t="shared" si="2"/>
      </c>
    </row>
    <row r="148" spans="1:5" ht="12">
      <c r="A148" s="456"/>
      <c r="B148" s="457"/>
      <c r="C148" s="458"/>
      <c r="D148" s="457"/>
      <c r="E148" s="459">
        <f t="shared" si="2"/>
      </c>
    </row>
    <row r="149" spans="1:5" ht="12">
      <c r="A149" s="456"/>
      <c r="B149" s="457"/>
      <c r="C149" s="458"/>
      <c r="D149" s="457"/>
      <c r="E149" s="459">
        <f t="shared" si="2"/>
      </c>
    </row>
    <row r="150" spans="1:5" ht="12">
      <c r="A150" s="456"/>
      <c r="B150" s="457"/>
      <c r="C150" s="458"/>
      <c r="D150" s="457"/>
      <c r="E150" s="459">
        <f t="shared" si="2"/>
      </c>
    </row>
    <row r="151" spans="1:5" ht="12">
      <c r="A151" s="456"/>
      <c r="B151" s="457"/>
      <c r="C151" s="458"/>
      <c r="D151" s="457"/>
      <c r="E151" s="459">
        <f t="shared" si="2"/>
      </c>
    </row>
    <row r="152" spans="1:5" ht="12">
      <c r="A152" s="456"/>
      <c r="B152" s="457"/>
      <c r="C152" s="458"/>
      <c r="D152" s="457"/>
      <c r="E152" s="459">
        <f t="shared" si="2"/>
      </c>
    </row>
    <row r="153" spans="1:5" ht="12">
      <c r="A153" s="456"/>
      <c r="B153" s="457"/>
      <c r="C153" s="458"/>
      <c r="D153" s="457"/>
      <c r="E153" s="459">
        <f t="shared" si="2"/>
      </c>
    </row>
    <row r="154" spans="1:5" ht="12">
      <c r="A154" s="456"/>
      <c r="B154" s="457"/>
      <c r="C154" s="458"/>
      <c r="D154" s="457"/>
      <c r="E154" s="459">
        <f t="shared" si="2"/>
      </c>
    </row>
    <row r="155" spans="1:5" ht="12">
      <c r="A155" s="456"/>
      <c r="B155" s="457"/>
      <c r="C155" s="458"/>
      <c r="D155" s="457"/>
      <c r="E155" s="459">
        <f t="shared" si="2"/>
      </c>
    </row>
    <row r="156" spans="1:5" ht="12">
      <c r="A156" s="456"/>
      <c r="B156" s="457"/>
      <c r="C156" s="458"/>
      <c r="D156" s="457"/>
      <c r="E156" s="459">
        <f t="shared" si="2"/>
      </c>
    </row>
    <row r="157" spans="1:5" ht="12">
      <c r="A157" s="456"/>
      <c r="B157" s="457"/>
      <c r="C157" s="458"/>
      <c r="D157" s="457"/>
      <c r="E157" s="459">
        <f t="shared" si="2"/>
      </c>
    </row>
    <row r="158" spans="1:5" ht="12">
      <c r="A158" s="456"/>
      <c r="B158" s="457"/>
      <c r="C158" s="458"/>
      <c r="D158" s="457"/>
      <c r="E158" s="459">
        <f t="shared" si="2"/>
      </c>
    </row>
    <row r="159" spans="1:5" ht="12">
      <c r="A159" s="456"/>
      <c r="B159" s="457"/>
      <c r="C159" s="458"/>
      <c r="D159" s="457"/>
      <c r="E159" s="459">
        <f t="shared" si="2"/>
      </c>
    </row>
    <row r="160" spans="1:5" ht="12">
      <c r="A160" s="456"/>
      <c r="B160" s="457"/>
      <c r="C160" s="458"/>
      <c r="D160" s="457"/>
      <c r="E160" s="459">
        <f t="shared" si="2"/>
      </c>
    </row>
    <row r="161" spans="1:5" ht="12">
      <c r="A161" s="456"/>
      <c r="B161" s="457"/>
      <c r="C161" s="458"/>
      <c r="D161" s="457"/>
      <c r="E161" s="459">
        <f t="shared" si="2"/>
      </c>
    </row>
    <row r="162" spans="1:5" ht="12">
      <c r="A162" s="456"/>
      <c r="B162" s="457"/>
      <c r="C162" s="458"/>
      <c r="D162" s="457"/>
      <c r="E162" s="459">
        <f t="shared" si="2"/>
      </c>
    </row>
    <row r="163" spans="1:5" ht="12">
      <c r="A163" s="456"/>
      <c r="B163" s="457"/>
      <c r="C163" s="458"/>
      <c r="D163" s="457"/>
      <c r="E163" s="459">
        <f t="shared" si="2"/>
      </c>
    </row>
    <row r="164" spans="1:5" ht="12">
      <c r="A164" s="456"/>
      <c r="B164" s="457"/>
      <c r="C164" s="458"/>
      <c r="D164" s="457"/>
      <c r="E164" s="459">
        <f t="shared" si="2"/>
      </c>
    </row>
    <row r="165" spans="1:5" ht="12">
      <c r="A165" s="456"/>
      <c r="B165" s="457"/>
      <c r="C165" s="458"/>
      <c r="D165" s="457"/>
      <c r="E165" s="459">
        <f t="shared" si="2"/>
      </c>
    </row>
    <row r="166" spans="1:5" ht="12">
      <c r="A166" s="456"/>
      <c r="B166" s="457"/>
      <c r="C166" s="458"/>
      <c r="D166" s="457"/>
      <c r="E166" s="459">
        <f t="shared" si="2"/>
      </c>
    </row>
    <row r="167" spans="1:5" ht="12">
      <c r="A167" s="456"/>
      <c r="B167" s="457"/>
      <c r="C167" s="458"/>
      <c r="D167" s="457"/>
      <c r="E167" s="459">
        <f t="shared" si="2"/>
      </c>
    </row>
    <row r="168" spans="1:5" ht="12">
      <c r="A168" s="456"/>
      <c r="B168" s="457"/>
      <c r="C168" s="458"/>
      <c r="D168" s="457"/>
      <c r="E168" s="459">
        <f t="shared" si="2"/>
      </c>
    </row>
    <row r="169" spans="1:5" ht="12">
      <c r="A169" s="456"/>
      <c r="B169" s="457"/>
      <c r="C169" s="458"/>
      <c r="D169" s="457"/>
      <c r="E169" s="459">
        <f t="shared" si="2"/>
      </c>
    </row>
    <row r="170" spans="1:5" ht="12">
      <c r="A170" s="456"/>
      <c r="B170" s="457"/>
      <c r="C170" s="458"/>
      <c r="D170" s="457"/>
      <c r="E170" s="459">
        <f t="shared" si="2"/>
      </c>
    </row>
    <row r="171" spans="1:5" ht="12">
      <c r="A171" s="456"/>
      <c r="B171" s="457"/>
      <c r="C171" s="458"/>
      <c r="D171" s="457"/>
      <c r="E171" s="459">
        <f t="shared" si="2"/>
      </c>
    </row>
    <row r="172" spans="1:5" ht="12">
      <c r="A172" s="456"/>
      <c r="B172" s="457"/>
      <c r="C172" s="458"/>
      <c r="D172" s="457"/>
      <c r="E172" s="459">
        <f t="shared" si="2"/>
      </c>
    </row>
    <row r="173" spans="1:5" ht="12">
      <c r="A173" s="456"/>
      <c r="B173" s="457"/>
      <c r="C173" s="458"/>
      <c r="D173" s="457"/>
      <c r="E173" s="459">
        <f t="shared" si="2"/>
      </c>
    </row>
    <row r="174" spans="1:5" ht="12">
      <c r="A174" s="456"/>
      <c r="B174" s="457"/>
      <c r="C174" s="458"/>
      <c r="D174" s="457"/>
      <c r="E174" s="459">
        <f t="shared" si="2"/>
      </c>
    </row>
    <row r="175" spans="1:5" ht="12">
      <c r="A175" s="456"/>
      <c r="B175" s="457"/>
      <c r="C175" s="458"/>
      <c r="D175" s="457"/>
      <c r="E175" s="459">
        <f t="shared" si="2"/>
      </c>
    </row>
    <row r="176" spans="1:5" ht="12">
      <c r="A176" s="456"/>
      <c r="B176" s="457"/>
      <c r="C176" s="458"/>
      <c r="D176" s="457"/>
      <c r="E176" s="459">
        <f t="shared" si="2"/>
      </c>
    </row>
    <row r="177" spans="1:5" ht="12">
      <c r="A177" s="456"/>
      <c r="B177" s="457"/>
      <c r="C177" s="458"/>
      <c r="D177" s="457"/>
      <c r="E177" s="459">
        <f t="shared" si="2"/>
      </c>
    </row>
    <row r="178" spans="1:5" ht="12">
      <c r="A178" s="456"/>
      <c r="B178" s="457"/>
      <c r="C178" s="458"/>
      <c r="D178" s="457"/>
      <c r="E178" s="459">
        <f t="shared" si="2"/>
      </c>
    </row>
    <row r="179" spans="1:5" ht="12">
      <c r="A179" s="456"/>
      <c r="B179" s="457"/>
      <c r="C179" s="458"/>
      <c r="D179" s="457"/>
      <c r="E179" s="459">
        <f t="shared" si="2"/>
      </c>
    </row>
    <row r="180" spans="1:5" ht="12">
      <c r="A180" s="456"/>
      <c r="B180" s="457"/>
      <c r="C180" s="458"/>
      <c r="D180" s="457"/>
      <c r="E180" s="459">
        <f t="shared" si="2"/>
      </c>
    </row>
    <row r="181" spans="1:5" ht="12">
      <c r="A181" s="456"/>
      <c r="B181" s="457"/>
      <c r="C181" s="458"/>
      <c r="D181" s="457"/>
      <c r="E181" s="459">
        <f t="shared" si="2"/>
      </c>
    </row>
    <row r="182" spans="1:5" ht="12">
      <c r="A182" s="456"/>
      <c r="B182" s="457"/>
      <c r="C182" s="458"/>
      <c r="D182" s="457"/>
      <c r="E182" s="459">
        <f t="shared" si="2"/>
      </c>
    </row>
    <row r="183" spans="1:5" ht="12">
      <c r="A183" s="456"/>
      <c r="B183" s="457"/>
      <c r="C183" s="458"/>
      <c r="D183" s="457"/>
      <c r="E183" s="459">
        <f t="shared" si="2"/>
      </c>
    </row>
    <row r="184" spans="1:5" ht="12">
      <c r="A184" s="456"/>
      <c r="B184" s="457"/>
      <c r="C184" s="458"/>
      <c r="D184" s="457"/>
      <c r="E184" s="459">
        <f t="shared" si="2"/>
      </c>
    </row>
    <row r="185" spans="1:5" ht="12">
      <c r="A185" s="456"/>
      <c r="B185" s="457"/>
      <c r="C185" s="458"/>
      <c r="D185" s="457"/>
      <c r="E185" s="459">
        <f t="shared" si="2"/>
      </c>
    </row>
    <row r="186" spans="1:5" ht="12">
      <c r="A186" s="456"/>
      <c r="B186" s="457"/>
      <c r="C186" s="458"/>
      <c r="D186" s="457"/>
      <c r="E186" s="459">
        <f t="shared" si="2"/>
      </c>
    </row>
    <row r="187" spans="1:5" ht="12">
      <c r="A187" s="456"/>
      <c r="B187" s="457"/>
      <c r="C187" s="458"/>
      <c r="D187" s="457"/>
      <c r="E187" s="459">
        <f t="shared" si="2"/>
      </c>
    </row>
    <row r="188" spans="1:5" ht="12">
      <c r="A188" s="456"/>
      <c r="B188" s="457"/>
      <c r="C188" s="458"/>
      <c r="D188" s="457"/>
      <c r="E188" s="459">
        <f t="shared" si="2"/>
      </c>
    </row>
    <row r="189" spans="1:5" ht="12">
      <c r="A189" s="456"/>
      <c r="B189" s="457"/>
      <c r="C189" s="458"/>
      <c r="D189" s="457"/>
      <c r="E189" s="459">
        <f t="shared" si="2"/>
      </c>
    </row>
    <row r="190" spans="1:5" ht="12">
      <c r="A190" s="456"/>
      <c r="B190" s="457"/>
      <c r="C190" s="458"/>
      <c r="D190" s="457"/>
      <c r="E190" s="459">
        <f t="shared" si="2"/>
      </c>
    </row>
    <row r="191" spans="1:5" ht="12">
      <c r="A191" s="456"/>
      <c r="B191" s="457"/>
      <c r="C191" s="458"/>
      <c r="D191" s="457"/>
      <c r="E191" s="459">
        <f t="shared" si="2"/>
      </c>
    </row>
    <row r="192" spans="1:5" ht="12">
      <c r="A192" s="456"/>
      <c r="B192" s="457"/>
      <c r="C192" s="458"/>
      <c r="D192" s="457"/>
      <c r="E192" s="459">
        <f t="shared" si="2"/>
      </c>
    </row>
    <row r="193" spans="1:5" ht="12">
      <c r="A193" s="456"/>
      <c r="B193" s="457"/>
      <c r="C193" s="458"/>
      <c r="D193" s="457"/>
      <c r="E193" s="459">
        <f t="shared" si="2"/>
      </c>
    </row>
    <row r="194" spans="1:5" ht="12">
      <c r="A194" s="456"/>
      <c r="B194" s="457"/>
      <c r="C194" s="458"/>
      <c r="D194" s="457"/>
      <c r="E194" s="459">
        <f t="shared" si="2"/>
      </c>
    </row>
    <row r="195" spans="1:5" ht="12">
      <c r="A195" s="456"/>
      <c r="B195" s="457"/>
      <c r="C195" s="458"/>
      <c r="D195" s="457"/>
      <c r="E195" s="459">
        <f aca="true" t="shared" si="3" ref="E195:E258">IF(B195&lt;&gt;0,IF(ABS(B195-D195)&gt;0.1,"KO","OK"),"")</f>
      </c>
    </row>
    <row r="196" spans="1:5" ht="12">
      <c r="A196" s="456"/>
      <c r="B196" s="457"/>
      <c r="C196" s="458"/>
      <c r="D196" s="457"/>
      <c r="E196" s="459">
        <f t="shared" si="3"/>
      </c>
    </row>
    <row r="197" spans="1:5" ht="12">
      <c r="A197" s="456"/>
      <c r="B197" s="457"/>
      <c r="C197" s="458"/>
      <c r="D197" s="457"/>
      <c r="E197" s="459">
        <f t="shared" si="3"/>
      </c>
    </row>
    <row r="198" spans="1:5" ht="12">
      <c r="A198" s="456"/>
      <c r="B198" s="457"/>
      <c r="C198" s="458"/>
      <c r="D198" s="457"/>
      <c r="E198" s="459">
        <f t="shared" si="3"/>
      </c>
    </row>
    <row r="199" spans="1:5" ht="12">
      <c r="A199" s="456"/>
      <c r="B199" s="457"/>
      <c r="C199" s="458"/>
      <c r="D199" s="457"/>
      <c r="E199" s="459">
        <f t="shared" si="3"/>
      </c>
    </row>
    <row r="200" spans="1:5" ht="12">
      <c r="A200" s="456"/>
      <c r="B200" s="457"/>
      <c r="C200" s="458"/>
      <c r="D200" s="457"/>
      <c r="E200" s="459">
        <f t="shared" si="3"/>
      </c>
    </row>
    <row r="201" spans="1:5" ht="12">
      <c r="A201" s="456"/>
      <c r="B201" s="457"/>
      <c r="C201" s="458"/>
      <c r="D201" s="457"/>
      <c r="E201" s="459">
        <f t="shared" si="3"/>
      </c>
    </row>
    <row r="202" spans="1:5" ht="12">
      <c r="A202" s="456"/>
      <c r="B202" s="457"/>
      <c r="C202" s="458"/>
      <c r="D202" s="457"/>
      <c r="E202" s="459">
        <f t="shared" si="3"/>
      </c>
    </row>
    <row r="203" spans="1:5" ht="12">
      <c r="A203" s="456"/>
      <c r="B203" s="457"/>
      <c r="C203" s="458"/>
      <c r="D203" s="457"/>
      <c r="E203" s="459">
        <f t="shared" si="3"/>
      </c>
    </row>
    <row r="204" spans="1:5" ht="12">
      <c r="A204" s="456"/>
      <c r="B204" s="457"/>
      <c r="C204" s="458"/>
      <c r="D204" s="457"/>
      <c r="E204" s="459">
        <f t="shared" si="3"/>
      </c>
    </row>
    <row r="205" spans="1:5" ht="12">
      <c r="A205" s="456"/>
      <c r="B205" s="457"/>
      <c r="C205" s="458"/>
      <c r="D205" s="457"/>
      <c r="E205" s="459">
        <f t="shared" si="3"/>
      </c>
    </row>
    <row r="206" spans="1:5" ht="12">
      <c r="A206" s="456"/>
      <c r="B206" s="457"/>
      <c r="C206" s="458"/>
      <c r="D206" s="457"/>
      <c r="E206" s="459">
        <f t="shared" si="3"/>
      </c>
    </row>
    <row r="207" spans="1:5" ht="12">
      <c r="A207" s="456"/>
      <c r="B207" s="457"/>
      <c r="C207" s="458"/>
      <c r="D207" s="457"/>
      <c r="E207" s="459">
        <f t="shared" si="3"/>
      </c>
    </row>
    <row r="208" spans="1:5" ht="12">
      <c r="A208" s="456"/>
      <c r="B208" s="457"/>
      <c r="C208" s="458"/>
      <c r="D208" s="457"/>
      <c r="E208" s="459">
        <f t="shared" si="3"/>
      </c>
    </row>
    <row r="209" spans="1:5" ht="12">
      <c r="A209" s="456"/>
      <c r="B209" s="457"/>
      <c r="C209" s="458"/>
      <c r="D209" s="457"/>
      <c r="E209" s="459">
        <f t="shared" si="3"/>
      </c>
    </row>
    <row r="210" spans="1:5" ht="12">
      <c r="A210" s="456"/>
      <c r="B210" s="457"/>
      <c r="C210" s="458"/>
      <c r="D210" s="457"/>
      <c r="E210" s="459">
        <f t="shared" si="3"/>
      </c>
    </row>
    <row r="211" spans="1:5" ht="12">
      <c r="A211" s="456"/>
      <c r="B211" s="457"/>
      <c r="C211" s="458"/>
      <c r="D211" s="457"/>
      <c r="E211" s="459">
        <f t="shared" si="3"/>
      </c>
    </row>
    <row r="212" spans="1:5" ht="12">
      <c r="A212" s="456"/>
      <c r="B212" s="457"/>
      <c r="C212" s="458"/>
      <c r="D212" s="457"/>
      <c r="E212" s="459">
        <f t="shared" si="3"/>
      </c>
    </row>
    <row r="213" spans="1:5" ht="12">
      <c r="A213" s="456"/>
      <c r="B213" s="457"/>
      <c r="C213" s="458"/>
      <c r="D213" s="457"/>
      <c r="E213" s="459">
        <f t="shared" si="3"/>
      </c>
    </row>
    <row r="214" spans="1:5" ht="12">
      <c r="A214" s="456"/>
      <c r="B214" s="457"/>
      <c r="C214" s="458"/>
      <c r="D214" s="457"/>
      <c r="E214" s="459">
        <f t="shared" si="3"/>
      </c>
    </row>
    <row r="215" spans="1:5" ht="12">
      <c r="A215" s="456"/>
      <c r="B215" s="457"/>
      <c r="C215" s="458"/>
      <c r="D215" s="457"/>
      <c r="E215" s="459">
        <f t="shared" si="3"/>
      </c>
    </row>
    <row r="216" spans="1:5" ht="12">
      <c r="A216" s="456"/>
      <c r="B216" s="457"/>
      <c r="C216" s="458"/>
      <c r="D216" s="457"/>
      <c r="E216" s="459">
        <f t="shared" si="3"/>
      </c>
    </row>
    <row r="217" spans="1:5" ht="12">
      <c r="A217" s="456"/>
      <c r="B217" s="457"/>
      <c r="C217" s="458"/>
      <c r="D217" s="457"/>
      <c r="E217" s="459">
        <f t="shared" si="3"/>
      </c>
    </row>
    <row r="218" spans="1:5" ht="12">
      <c r="A218" s="456"/>
      <c r="B218" s="457"/>
      <c r="C218" s="458"/>
      <c r="D218" s="457"/>
      <c r="E218" s="459">
        <f t="shared" si="3"/>
      </c>
    </row>
    <row r="219" spans="1:5" ht="12">
      <c r="A219" s="456"/>
      <c r="B219" s="457"/>
      <c r="C219" s="458"/>
      <c r="D219" s="457"/>
      <c r="E219" s="459">
        <f t="shared" si="3"/>
      </c>
    </row>
    <row r="220" spans="1:5" ht="12">
      <c r="A220" s="456"/>
      <c r="B220" s="457"/>
      <c r="C220" s="458"/>
      <c r="D220" s="457"/>
      <c r="E220" s="459">
        <f t="shared" si="3"/>
      </c>
    </row>
    <row r="221" spans="1:5" ht="12">
      <c r="A221" s="456"/>
      <c r="B221" s="457"/>
      <c r="C221" s="458"/>
      <c r="D221" s="457"/>
      <c r="E221" s="459">
        <f t="shared" si="3"/>
      </c>
    </row>
    <row r="222" spans="1:5" ht="12">
      <c r="A222" s="456"/>
      <c r="B222" s="457"/>
      <c r="C222" s="458"/>
      <c r="D222" s="457"/>
      <c r="E222" s="459">
        <f t="shared" si="3"/>
      </c>
    </row>
    <row r="223" spans="1:5" ht="12">
      <c r="A223" s="456"/>
      <c r="B223" s="457"/>
      <c r="C223" s="458"/>
      <c r="D223" s="457"/>
      <c r="E223" s="459">
        <f t="shared" si="3"/>
      </c>
    </row>
    <row r="224" spans="1:5" ht="12">
      <c r="A224" s="456"/>
      <c r="B224" s="457"/>
      <c r="C224" s="458"/>
      <c r="D224" s="457"/>
      <c r="E224" s="459">
        <f t="shared" si="3"/>
      </c>
    </row>
    <row r="225" spans="1:5" ht="12">
      <c r="A225" s="456"/>
      <c r="B225" s="457"/>
      <c r="C225" s="458"/>
      <c r="D225" s="457"/>
      <c r="E225" s="459">
        <f t="shared" si="3"/>
      </c>
    </row>
    <row r="226" spans="1:5" ht="12">
      <c r="A226" s="456"/>
      <c r="B226" s="457"/>
      <c r="C226" s="458"/>
      <c r="D226" s="457"/>
      <c r="E226" s="459">
        <f t="shared" si="3"/>
      </c>
    </row>
    <row r="227" spans="1:5" ht="12">
      <c r="A227" s="456"/>
      <c r="B227" s="457"/>
      <c r="C227" s="458"/>
      <c r="D227" s="457"/>
      <c r="E227" s="459">
        <f t="shared" si="3"/>
      </c>
    </row>
    <row r="228" spans="1:5" ht="12">
      <c r="A228" s="456"/>
      <c r="B228" s="457"/>
      <c r="C228" s="458"/>
      <c r="D228" s="457"/>
      <c r="E228" s="459">
        <f t="shared" si="3"/>
      </c>
    </row>
    <row r="229" spans="1:5" ht="12">
      <c r="A229" s="456"/>
      <c r="B229" s="457"/>
      <c r="C229" s="458"/>
      <c r="D229" s="457"/>
      <c r="E229" s="459">
        <f t="shared" si="3"/>
      </c>
    </row>
    <row r="230" spans="1:5" ht="12">
      <c r="A230" s="456"/>
      <c r="B230" s="457"/>
      <c r="C230" s="458"/>
      <c r="D230" s="457"/>
      <c r="E230" s="459">
        <f t="shared" si="3"/>
      </c>
    </row>
    <row r="231" spans="1:5" ht="12">
      <c r="A231" s="456"/>
      <c r="B231" s="457"/>
      <c r="C231" s="458"/>
      <c r="D231" s="457"/>
      <c r="E231" s="459">
        <f t="shared" si="3"/>
      </c>
    </row>
    <row r="232" spans="1:5" ht="12">
      <c r="A232" s="456"/>
      <c r="B232" s="457"/>
      <c r="C232" s="458"/>
      <c r="D232" s="457"/>
      <c r="E232" s="459">
        <f t="shared" si="3"/>
      </c>
    </row>
    <row r="233" spans="1:5" ht="12">
      <c r="A233" s="456"/>
      <c r="B233" s="457"/>
      <c r="C233" s="458"/>
      <c r="D233" s="457"/>
      <c r="E233" s="459">
        <f t="shared" si="3"/>
      </c>
    </row>
    <row r="234" spans="1:5" ht="12">
      <c r="A234" s="456"/>
      <c r="B234" s="457"/>
      <c r="C234" s="458"/>
      <c r="D234" s="457"/>
      <c r="E234" s="459">
        <f t="shared" si="3"/>
      </c>
    </row>
    <row r="235" spans="1:5" ht="12">
      <c r="A235" s="456"/>
      <c r="B235" s="457"/>
      <c r="C235" s="458"/>
      <c r="D235" s="457"/>
      <c r="E235" s="459">
        <f t="shared" si="3"/>
      </c>
    </row>
    <row r="236" spans="1:5" ht="12">
      <c r="A236" s="456"/>
      <c r="B236" s="457"/>
      <c r="C236" s="458"/>
      <c r="D236" s="457"/>
      <c r="E236" s="459">
        <f t="shared" si="3"/>
      </c>
    </row>
    <row r="237" spans="1:5" ht="12">
      <c r="A237" s="456"/>
      <c r="B237" s="457"/>
      <c r="C237" s="458"/>
      <c r="D237" s="457"/>
      <c r="E237" s="459">
        <f t="shared" si="3"/>
      </c>
    </row>
    <row r="238" spans="1:5" ht="12">
      <c r="A238" s="456"/>
      <c r="B238" s="457"/>
      <c r="C238" s="458"/>
      <c r="D238" s="457"/>
      <c r="E238" s="459">
        <f t="shared" si="3"/>
      </c>
    </row>
    <row r="239" spans="1:5" ht="12">
      <c r="A239" s="456"/>
      <c r="B239" s="457"/>
      <c r="C239" s="458"/>
      <c r="D239" s="457"/>
      <c r="E239" s="459">
        <f t="shared" si="3"/>
      </c>
    </row>
    <row r="240" spans="1:5" ht="12">
      <c r="A240" s="456"/>
      <c r="B240" s="457"/>
      <c r="C240" s="458"/>
      <c r="D240" s="457"/>
      <c r="E240" s="459">
        <f t="shared" si="3"/>
      </c>
    </row>
    <row r="241" spans="1:5" ht="12">
      <c r="A241" s="456"/>
      <c r="B241" s="457"/>
      <c r="C241" s="458"/>
      <c r="D241" s="457"/>
      <c r="E241" s="459">
        <f t="shared" si="3"/>
      </c>
    </row>
    <row r="242" spans="1:5" ht="12">
      <c r="A242" s="456"/>
      <c r="B242" s="457"/>
      <c r="C242" s="458"/>
      <c r="D242" s="457"/>
      <c r="E242" s="459">
        <f t="shared" si="3"/>
      </c>
    </row>
    <row r="243" spans="1:5" ht="12">
      <c r="A243" s="456"/>
      <c r="B243" s="457"/>
      <c r="C243" s="458"/>
      <c r="D243" s="457"/>
      <c r="E243" s="459">
        <f t="shared" si="3"/>
      </c>
    </row>
    <row r="244" spans="1:5" ht="12">
      <c r="A244" s="456"/>
      <c r="B244" s="457"/>
      <c r="C244" s="458"/>
      <c r="D244" s="457"/>
      <c r="E244" s="459">
        <f t="shared" si="3"/>
      </c>
    </row>
    <row r="245" spans="1:5" ht="12">
      <c r="A245" s="456"/>
      <c r="B245" s="457"/>
      <c r="C245" s="458"/>
      <c r="D245" s="457"/>
      <c r="E245" s="459">
        <f t="shared" si="3"/>
      </c>
    </row>
    <row r="246" spans="1:5" ht="12">
      <c r="A246" s="456"/>
      <c r="B246" s="457"/>
      <c r="C246" s="458"/>
      <c r="D246" s="457"/>
      <c r="E246" s="459">
        <f t="shared" si="3"/>
      </c>
    </row>
    <row r="247" spans="1:5" ht="12">
      <c r="A247" s="456"/>
      <c r="B247" s="457"/>
      <c r="C247" s="458"/>
      <c r="D247" s="457"/>
      <c r="E247" s="459">
        <f t="shared" si="3"/>
      </c>
    </row>
    <row r="248" spans="1:5" ht="12">
      <c r="A248" s="456"/>
      <c r="B248" s="457"/>
      <c r="C248" s="458"/>
      <c r="D248" s="457"/>
      <c r="E248" s="459">
        <f t="shared" si="3"/>
      </c>
    </row>
    <row r="249" spans="1:5" ht="12">
      <c r="A249" s="456"/>
      <c r="B249" s="457"/>
      <c r="C249" s="458"/>
      <c r="D249" s="457"/>
      <c r="E249" s="459">
        <f t="shared" si="3"/>
      </c>
    </row>
    <row r="250" spans="1:5" ht="12">
      <c r="A250" s="456"/>
      <c r="B250" s="457"/>
      <c r="C250" s="458"/>
      <c r="D250" s="457"/>
      <c r="E250" s="459">
        <f t="shared" si="3"/>
      </c>
    </row>
    <row r="251" spans="1:5" ht="12">
      <c r="A251" s="456"/>
      <c r="B251" s="457"/>
      <c r="C251" s="458"/>
      <c r="D251" s="457"/>
      <c r="E251" s="459">
        <f t="shared" si="3"/>
      </c>
    </row>
    <row r="252" spans="1:5" ht="12">
      <c r="A252" s="456"/>
      <c r="B252" s="457"/>
      <c r="C252" s="458"/>
      <c r="D252" s="457"/>
      <c r="E252" s="459">
        <f t="shared" si="3"/>
      </c>
    </row>
    <row r="253" spans="1:5" ht="12">
      <c r="A253" s="456"/>
      <c r="B253" s="457"/>
      <c r="C253" s="458"/>
      <c r="D253" s="457"/>
      <c r="E253" s="459">
        <f t="shared" si="3"/>
      </c>
    </row>
    <row r="254" spans="1:5" ht="12">
      <c r="A254" s="456"/>
      <c r="B254" s="457"/>
      <c r="C254" s="458"/>
      <c r="D254" s="457"/>
      <c r="E254" s="459">
        <f t="shared" si="3"/>
      </c>
    </row>
    <row r="255" spans="1:5" ht="12">
      <c r="A255" s="456"/>
      <c r="B255" s="457"/>
      <c r="C255" s="458"/>
      <c r="D255" s="457"/>
      <c r="E255" s="459">
        <f t="shared" si="3"/>
      </c>
    </row>
    <row r="256" spans="1:5" ht="12">
      <c r="A256" s="456"/>
      <c r="B256" s="457"/>
      <c r="C256" s="458"/>
      <c r="D256" s="457"/>
      <c r="E256" s="459">
        <f t="shared" si="3"/>
      </c>
    </row>
    <row r="257" spans="1:5" ht="12">
      <c r="A257" s="456"/>
      <c r="B257" s="457"/>
      <c r="C257" s="458"/>
      <c r="D257" s="457"/>
      <c r="E257" s="459">
        <f t="shared" si="3"/>
      </c>
    </row>
    <row r="258" spans="1:5" ht="12">
      <c r="A258" s="456"/>
      <c r="B258" s="457"/>
      <c r="C258" s="458"/>
      <c r="D258" s="457"/>
      <c r="E258" s="459">
        <f t="shared" si="3"/>
      </c>
    </row>
    <row r="259" spans="1:5" ht="12">
      <c r="A259" s="456"/>
      <c r="B259" s="457"/>
      <c r="C259" s="458"/>
      <c r="D259" s="457"/>
      <c r="E259" s="459">
        <f aca="true" t="shared" si="4" ref="E259:E322">IF(B259&lt;&gt;0,IF(ABS(B259-D259)&gt;0.1,"KO","OK"),"")</f>
      </c>
    </row>
    <row r="260" spans="1:5" ht="12">
      <c r="A260" s="456"/>
      <c r="B260" s="457"/>
      <c r="C260" s="458"/>
      <c r="D260" s="457"/>
      <c r="E260" s="459">
        <f t="shared" si="4"/>
      </c>
    </row>
    <row r="261" spans="1:5" ht="12">
      <c r="A261" s="456"/>
      <c r="B261" s="457"/>
      <c r="C261" s="458"/>
      <c r="D261" s="457"/>
      <c r="E261" s="459">
        <f t="shared" si="4"/>
      </c>
    </row>
    <row r="262" spans="1:5" ht="12">
      <c r="A262" s="456"/>
      <c r="B262" s="457"/>
      <c r="C262" s="458"/>
      <c r="D262" s="457"/>
      <c r="E262" s="459">
        <f t="shared" si="4"/>
      </c>
    </row>
    <row r="263" spans="1:5" ht="12">
      <c r="A263" s="456"/>
      <c r="B263" s="457"/>
      <c r="C263" s="458"/>
      <c r="D263" s="457"/>
      <c r="E263" s="459">
        <f t="shared" si="4"/>
      </c>
    </row>
    <row r="264" spans="1:5" ht="12">
      <c r="A264" s="456"/>
      <c r="B264" s="457"/>
      <c r="C264" s="458"/>
      <c r="D264" s="457"/>
      <c r="E264" s="459">
        <f t="shared" si="4"/>
      </c>
    </row>
    <row r="265" spans="1:5" ht="12">
      <c r="A265" s="456"/>
      <c r="B265" s="457"/>
      <c r="C265" s="458"/>
      <c r="D265" s="457"/>
      <c r="E265" s="459">
        <f t="shared" si="4"/>
      </c>
    </row>
    <row r="266" spans="1:5" ht="12">
      <c r="A266" s="456"/>
      <c r="B266" s="457"/>
      <c r="C266" s="458"/>
      <c r="D266" s="457"/>
      <c r="E266" s="459">
        <f t="shared" si="4"/>
      </c>
    </row>
    <row r="267" spans="1:5" ht="12">
      <c r="A267" s="456"/>
      <c r="B267" s="457"/>
      <c r="C267" s="458"/>
      <c r="D267" s="457"/>
      <c r="E267" s="459">
        <f t="shared" si="4"/>
      </c>
    </row>
    <row r="268" spans="1:5" ht="12">
      <c r="A268" s="456"/>
      <c r="B268" s="457"/>
      <c r="C268" s="458"/>
      <c r="D268" s="457"/>
      <c r="E268" s="459">
        <f t="shared" si="4"/>
      </c>
    </row>
    <row r="269" spans="1:5" ht="12">
      <c r="A269" s="456"/>
      <c r="B269" s="457"/>
      <c r="C269" s="458"/>
      <c r="D269" s="457"/>
      <c r="E269" s="459">
        <f t="shared" si="4"/>
      </c>
    </row>
    <row r="270" spans="1:5" ht="12">
      <c r="A270" s="456"/>
      <c r="B270" s="457"/>
      <c r="C270" s="458"/>
      <c r="D270" s="457"/>
      <c r="E270" s="459">
        <f t="shared" si="4"/>
      </c>
    </row>
    <row r="271" spans="1:5" ht="12">
      <c r="A271" s="456"/>
      <c r="B271" s="457"/>
      <c r="C271" s="458"/>
      <c r="D271" s="457"/>
      <c r="E271" s="459">
        <f t="shared" si="4"/>
      </c>
    </row>
    <row r="272" spans="1:5" ht="12">
      <c r="A272" s="456"/>
      <c r="B272" s="457"/>
      <c r="C272" s="458"/>
      <c r="D272" s="457"/>
      <c r="E272" s="459">
        <f t="shared" si="4"/>
      </c>
    </row>
    <row r="273" spans="1:5" ht="12">
      <c r="A273" s="456"/>
      <c r="B273" s="457"/>
      <c r="C273" s="458"/>
      <c r="D273" s="457"/>
      <c r="E273" s="459">
        <f t="shared" si="4"/>
      </c>
    </row>
    <row r="274" spans="1:5" ht="12">
      <c r="A274" s="456"/>
      <c r="B274" s="457"/>
      <c r="C274" s="458"/>
      <c r="D274" s="457"/>
      <c r="E274" s="459">
        <f t="shared" si="4"/>
      </c>
    </row>
    <row r="275" spans="1:5" ht="12">
      <c r="A275" s="456"/>
      <c r="B275" s="457"/>
      <c r="C275" s="458"/>
      <c r="D275" s="457"/>
      <c r="E275" s="459">
        <f t="shared" si="4"/>
      </c>
    </row>
    <row r="276" spans="1:5" ht="12">
      <c r="A276" s="456"/>
      <c r="B276" s="457"/>
      <c r="C276" s="458"/>
      <c r="D276" s="457"/>
      <c r="E276" s="459">
        <f t="shared" si="4"/>
      </c>
    </row>
    <row r="277" spans="1:5" ht="12">
      <c r="A277" s="456"/>
      <c r="B277" s="457"/>
      <c r="C277" s="458"/>
      <c r="D277" s="457"/>
      <c r="E277" s="459">
        <f t="shared" si="4"/>
      </c>
    </row>
    <row r="278" spans="1:5" ht="12">
      <c r="A278" s="456"/>
      <c r="B278" s="457"/>
      <c r="C278" s="458"/>
      <c r="D278" s="457"/>
      <c r="E278" s="459">
        <f t="shared" si="4"/>
      </c>
    </row>
    <row r="279" spans="1:5" ht="12">
      <c r="A279" s="456"/>
      <c r="B279" s="457"/>
      <c r="C279" s="458"/>
      <c r="D279" s="457"/>
      <c r="E279" s="459">
        <f t="shared" si="4"/>
      </c>
    </row>
    <row r="280" spans="1:5" ht="12">
      <c r="A280" s="456"/>
      <c r="B280" s="457"/>
      <c r="C280" s="458"/>
      <c r="D280" s="457"/>
      <c r="E280" s="459">
        <f t="shared" si="4"/>
      </c>
    </row>
    <row r="281" spans="1:5" ht="12">
      <c r="A281" s="456"/>
      <c r="B281" s="457"/>
      <c r="C281" s="458"/>
      <c r="D281" s="457"/>
      <c r="E281" s="459">
        <f t="shared" si="4"/>
      </c>
    </row>
    <row r="282" spans="1:5" ht="12">
      <c r="A282" s="456"/>
      <c r="B282" s="457"/>
      <c r="C282" s="458"/>
      <c r="D282" s="457"/>
      <c r="E282" s="459">
        <f t="shared" si="4"/>
      </c>
    </row>
    <row r="283" spans="1:5" ht="12">
      <c r="A283" s="456"/>
      <c r="B283" s="457"/>
      <c r="C283" s="458"/>
      <c r="D283" s="457"/>
      <c r="E283" s="459">
        <f t="shared" si="4"/>
      </c>
    </row>
    <row r="284" spans="1:5" ht="12">
      <c r="A284" s="456"/>
      <c r="B284" s="457"/>
      <c r="C284" s="458"/>
      <c r="D284" s="457"/>
      <c r="E284" s="459">
        <f t="shared" si="4"/>
      </c>
    </row>
    <row r="285" spans="1:5" ht="12">
      <c r="A285" s="456"/>
      <c r="B285" s="457"/>
      <c r="C285" s="458"/>
      <c r="D285" s="457"/>
      <c r="E285" s="459">
        <f t="shared" si="4"/>
      </c>
    </row>
    <row r="286" spans="1:5" ht="12">
      <c r="A286" s="456"/>
      <c r="B286" s="457"/>
      <c r="C286" s="458"/>
      <c r="D286" s="457"/>
      <c r="E286" s="459">
        <f t="shared" si="4"/>
      </c>
    </row>
    <row r="287" spans="1:5" ht="12">
      <c r="A287" s="456"/>
      <c r="B287" s="457"/>
      <c r="C287" s="458"/>
      <c r="D287" s="457"/>
      <c r="E287" s="459">
        <f t="shared" si="4"/>
      </c>
    </row>
    <row r="288" spans="1:5" ht="12">
      <c r="A288" s="456"/>
      <c r="B288" s="457"/>
      <c r="C288" s="458"/>
      <c r="D288" s="457"/>
      <c r="E288" s="459">
        <f t="shared" si="4"/>
      </c>
    </row>
    <row r="289" spans="1:5" ht="12">
      <c r="A289" s="456"/>
      <c r="B289" s="457"/>
      <c r="C289" s="458"/>
      <c r="D289" s="457"/>
      <c r="E289" s="459">
        <f t="shared" si="4"/>
      </c>
    </row>
    <row r="290" spans="1:5" ht="12">
      <c r="A290" s="456"/>
      <c r="B290" s="457"/>
      <c r="C290" s="458"/>
      <c r="D290" s="457"/>
      <c r="E290" s="459">
        <f t="shared" si="4"/>
      </c>
    </row>
    <row r="291" spans="1:5" ht="12">
      <c r="A291" s="456"/>
      <c r="B291" s="457"/>
      <c r="C291" s="458"/>
      <c r="D291" s="457"/>
      <c r="E291" s="459">
        <f t="shared" si="4"/>
      </c>
    </row>
    <row r="292" spans="1:5" ht="12">
      <c r="A292" s="456"/>
      <c r="B292" s="457"/>
      <c r="C292" s="458"/>
      <c r="D292" s="457"/>
      <c r="E292" s="459">
        <f t="shared" si="4"/>
      </c>
    </row>
    <row r="293" spans="1:5" ht="12">
      <c r="A293" s="456"/>
      <c r="B293" s="457"/>
      <c r="C293" s="458"/>
      <c r="D293" s="457"/>
      <c r="E293" s="459">
        <f t="shared" si="4"/>
      </c>
    </row>
    <row r="294" spans="1:5" ht="12">
      <c r="A294" s="456"/>
      <c r="B294" s="457"/>
      <c r="C294" s="458"/>
      <c r="D294" s="457"/>
      <c r="E294" s="459">
        <f t="shared" si="4"/>
      </c>
    </row>
    <row r="295" spans="1:5" ht="12">
      <c r="A295" s="456"/>
      <c r="B295" s="457"/>
      <c r="C295" s="458"/>
      <c r="D295" s="457"/>
      <c r="E295" s="459">
        <f t="shared" si="4"/>
      </c>
    </row>
    <row r="296" spans="1:5" ht="12">
      <c r="A296" s="456"/>
      <c r="B296" s="457"/>
      <c r="C296" s="458"/>
      <c r="D296" s="457"/>
      <c r="E296" s="459">
        <f t="shared" si="4"/>
      </c>
    </row>
    <row r="297" spans="1:5" ht="12">
      <c r="A297" s="456"/>
      <c r="B297" s="457"/>
      <c r="C297" s="458"/>
      <c r="D297" s="457"/>
      <c r="E297" s="459">
        <f t="shared" si="4"/>
      </c>
    </row>
    <row r="298" spans="1:5" ht="12">
      <c r="A298" s="456"/>
      <c r="B298" s="457"/>
      <c r="C298" s="458"/>
      <c r="D298" s="457"/>
      <c r="E298" s="459">
        <f t="shared" si="4"/>
      </c>
    </row>
    <row r="299" spans="1:5" ht="12">
      <c r="A299" s="456"/>
      <c r="B299" s="457"/>
      <c r="C299" s="458"/>
      <c r="D299" s="457"/>
      <c r="E299" s="459">
        <f t="shared" si="4"/>
      </c>
    </row>
    <row r="300" spans="1:5" ht="12">
      <c r="A300" s="456"/>
      <c r="B300" s="457"/>
      <c r="C300" s="458"/>
      <c r="D300" s="457"/>
      <c r="E300" s="459">
        <f t="shared" si="4"/>
      </c>
    </row>
    <row r="301" spans="1:5" ht="12">
      <c r="A301" s="456"/>
      <c r="B301" s="457"/>
      <c r="C301" s="458"/>
      <c r="D301" s="457"/>
      <c r="E301" s="459">
        <f t="shared" si="4"/>
      </c>
    </row>
    <row r="302" spans="1:5" ht="12">
      <c r="A302" s="456"/>
      <c r="B302" s="457"/>
      <c r="C302" s="458"/>
      <c r="D302" s="457"/>
      <c r="E302" s="459">
        <f t="shared" si="4"/>
      </c>
    </row>
    <row r="303" spans="1:5" ht="12">
      <c r="A303" s="456"/>
      <c r="B303" s="457"/>
      <c r="C303" s="458"/>
      <c r="D303" s="457"/>
      <c r="E303" s="459">
        <f t="shared" si="4"/>
      </c>
    </row>
    <row r="304" spans="1:5" ht="12">
      <c r="A304" s="456"/>
      <c r="B304" s="457"/>
      <c r="C304" s="458"/>
      <c r="D304" s="457"/>
      <c r="E304" s="459">
        <f t="shared" si="4"/>
      </c>
    </row>
    <row r="305" spans="1:5" ht="12">
      <c r="A305" s="456"/>
      <c r="B305" s="457"/>
      <c r="C305" s="458"/>
      <c r="D305" s="457"/>
      <c r="E305" s="459">
        <f t="shared" si="4"/>
      </c>
    </row>
    <row r="306" spans="1:5" ht="12">
      <c r="A306" s="456"/>
      <c r="B306" s="457"/>
      <c r="C306" s="458"/>
      <c r="D306" s="457"/>
      <c r="E306" s="459">
        <f t="shared" si="4"/>
      </c>
    </row>
    <row r="307" spans="1:5" ht="12">
      <c r="A307" s="456"/>
      <c r="B307" s="457"/>
      <c r="C307" s="458"/>
      <c r="D307" s="457"/>
      <c r="E307" s="459">
        <f t="shared" si="4"/>
      </c>
    </row>
    <row r="308" spans="1:5" ht="12">
      <c r="A308" s="456"/>
      <c r="B308" s="457"/>
      <c r="C308" s="458"/>
      <c r="D308" s="457"/>
      <c r="E308" s="459">
        <f t="shared" si="4"/>
      </c>
    </row>
    <row r="309" spans="1:5" ht="12">
      <c r="A309" s="456"/>
      <c r="B309" s="457"/>
      <c r="C309" s="458"/>
      <c r="D309" s="457"/>
      <c r="E309" s="459">
        <f t="shared" si="4"/>
      </c>
    </row>
    <row r="310" spans="1:5" ht="12">
      <c r="A310" s="456"/>
      <c r="B310" s="457"/>
      <c r="C310" s="458"/>
      <c r="D310" s="457"/>
      <c r="E310" s="459">
        <f t="shared" si="4"/>
      </c>
    </row>
    <row r="311" spans="1:5" ht="12">
      <c r="A311" s="456"/>
      <c r="B311" s="457"/>
      <c r="C311" s="458"/>
      <c r="D311" s="457"/>
      <c r="E311" s="459">
        <f t="shared" si="4"/>
      </c>
    </row>
    <row r="312" spans="1:5" ht="12">
      <c r="A312" s="456"/>
      <c r="B312" s="457"/>
      <c r="C312" s="458"/>
      <c r="D312" s="457"/>
      <c r="E312" s="459">
        <f t="shared" si="4"/>
      </c>
    </row>
    <row r="313" spans="1:5" ht="12">
      <c r="A313" s="456"/>
      <c r="B313" s="457"/>
      <c r="C313" s="458"/>
      <c r="D313" s="457"/>
      <c r="E313" s="459">
        <f t="shared" si="4"/>
      </c>
    </row>
    <row r="314" spans="1:5" ht="12">
      <c r="A314" s="456"/>
      <c r="B314" s="457"/>
      <c r="C314" s="458"/>
      <c r="D314" s="457"/>
      <c r="E314" s="459">
        <f t="shared" si="4"/>
      </c>
    </row>
    <row r="315" spans="1:5" ht="12">
      <c r="A315" s="456"/>
      <c r="B315" s="457"/>
      <c r="C315" s="458"/>
      <c r="D315" s="457"/>
      <c r="E315" s="459">
        <f t="shared" si="4"/>
      </c>
    </row>
    <row r="316" spans="1:5" ht="12">
      <c r="A316" s="456"/>
      <c r="B316" s="457"/>
      <c r="C316" s="458"/>
      <c r="D316" s="457"/>
      <c r="E316" s="459">
        <f t="shared" si="4"/>
      </c>
    </row>
    <row r="317" spans="1:5" ht="12">
      <c r="A317" s="456"/>
      <c r="B317" s="457"/>
      <c r="C317" s="458"/>
      <c r="D317" s="457"/>
      <c r="E317" s="459">
        <f t="shared" si="4"/>
      </c>
    </row>
    <row r="318" spans="1:5" ht="12">
      <c r="A318" s="456"/>
      <c r="B318" s="457"/>
      <c r="C318" s="458"/>
      <c r="D318" s="457"/>
      <c r="E318" s="459">
        <f t="shared" si="4"/>
      </c>
    </row>
    <row r="319" spans="1:5" ht="12">
      <c r="A319" s="456"/>
      <c r="B319" s="457"/>
      <c r="C319" s="458"/>
      <c r="D319" s="457"/>
      <c r="E319" s="459">
        <f t="shared" si="4"/>
      </c>
    </row>
    <row r="320" spans="1:5" ht="12">
      <c r="A320" s="456"/>
      <c r="B320" s="457"/>
      <c r="C320" s="458"/>
      <c r="D320" s="457"/>
      <c r="E320" s="459">
        <f t="shared" si="4"/>
      </c>
    </row>
    <row r="321" spans="1:5" ht="12">
      <c r="A321" s="456"/>
      <c r="B321" s="457"/>
      <c r="C321" s="458"/>
      <c r="D321" s="457"/>
      <c r="E321" s="459">
        <f t="shared" si="4"/>
      </c>
    </row>
    <row r="322" spans="1:5" ht="12">
      <c r="A322" s="456"/>
      <c r="B322" s="457"/>
      <c r="C322" s="458"/>
      <c r="D322" s="457"/>
      <c r="E322" s="459">
        <f t="shared" si="4"/>
      </c>
    </row>
    <row r="323" spans="1:5" ht="12">
      <c r="A323" s="456"/>
      <c r="B323" s="457"/>
      <c r="C323" s="458"/>
      <c r="D323" s="457"/>
      <c r="E323" s="459">
        <f aca="true" t="shared" si="5" ref="E323:E386">IF(B323&lt;&gt;0,IF(ABS(B323-D323)&gt;0.1,"KO","OK"),"")</f>
      </c>
    </row>
    <row r="324" spans="1:5" ht="12">
      <c r="A324" s="456"/>
      <c r="B324" s="457"/>
      <c r="C324" s="458"/>
      <c r="D324" s="457"/>
      <c r="E324" s="459">
        <f t="shared" si="5"/>
      </c>
    </row>
    <row r="325" spans="1:5" ht="12">
      <c r="A325" s="456"/>
      <c r="B325" s="457"/>
      <c r="C325" s="458"/>
      <c r="D325" s="457"/>
      <c r="E325" s="459">
        <f t="shared" si="5"/>
      </c>
    </row>
    <row r="326" spans="1:5" ht="12">
      <c r="A326" s="456"/>
      <c r="B326" s="457"/>
      <c r="C326" s="458"/>
      <c r="D326" s="457"/>
      <c r="E326" s="459">
        <f t="shared" si="5"/>
      </c>
    </row>
    <row r="327" spans="1:5" ht="12">
      <c r="A327" s="456"/>
      <c r="B327" s="457"/>
      <c r="C327" s="458"/>
      <c r="D327" s="457"/>
      <c r="E327" s="459">
        <f t="shared" si="5"/>
      </c>
    </row>
    <row r="328" spans="1:5" ht="12">
      <c r="A328" s="456"/>
      <c r="B328" s="457"/>
      <c r="C328" s="458"/>
      <c r="D328" s="457"/>
      <c r="E328" s="459">
        <f t="shared" si="5"/>
      </c>
    </row>
    <row r="329" spans="1:5" ht="12">
      <c r="A329" s="456"/>
      <c r="B329" s="457"/>
      <c r="C329" s="458"/>
      <c r="D329" s="457"/>
      <c r="E329" s="459">
        <f t="shared" si="5"/>
      </c>
    </row>
    <row r="330" spans="1:5" ht="12">
      <c r="A330" s="456"/>
      <c r="B330" s="457"/>
      <c r="C330" s="458"/>
      <c r="D330" s="457"/>
      <c r="E330" s="459">
        <f t="shared" si="5"/>
      </c>
    </row>
    <row r="331" spans="1:5" ht="12">
      <c r="A331" s="456"/>
      <c r="B331" s="457"/>
      <c r="C331" s="458"/>
      <c r="D331" s="457"/>
      <c r="E331" s="459">
        <f t="shared" si="5"/>
      </c>
    </row>
    <row r="332" spans="1:5" ht="12">
      <c r="A332" s="456"/>
      <c r="B332" s="457"/>
      <c r="C332" s="458"/>
      <c r="D332" s="457"/>
      <c r="E332" s="459">
        <f t="shared" si="5"/>
      </c>
    </row>
    <row r="333" spans="1:5" ht="12">
      <c r="A333" s="456"/>
      <c r="B333" s="457"/>
      <c r="C333" s="458"/>
      <c r="D333" s="457"/>
      <c r="E333" s="459">
        <f t="shared" si="5"/>
      </c>
    </row>
    <row r="334" spans="1:5" ht="12">
      <c r="A334" s="456"/>
      <c r="B334" s="457"/>
      <c r="C334" s="458"/>
      <c r="D334" s="457"/>
      <c r="E334" s="459">
        <f t="shared" si="5"/>
      </c>
    </row>
    <row r="335" spans="1:5" ht="12">
      <c r="A335" s="456"/>
      <c r="B335" s="457"/>
      <c r="C335" s="458"/>
      <c r="D335" s="457"/>
      <c r="E335" s="459">
        <f t="shared" si="5"/>
      </c>
    </row>
    <row r="336" spans="1:5" ht="12">
      <c r="A336" s="456"/>
      <c r="B336" s="457"/>
      <c r="C336" s="458"/>
      <c r="D336" s="457"/>
      <c r="E336" s="459">
        <f t="shared" si="5"/>
      </c>
    </row>
    <row r="337" spans="1:5" ht="12">
      <c r="A337" s="456"/>
      <c r="B337" s="457"/>
      <c r="C337" s="458"/>
      <c r="D337" s="457"/>
      <c r="E337" s="459">
        <f t="shared" si="5"/>
      </c>
    </row>
    <row r="338" spans="1:5" ht="12">
      <c r="A338" s="456"/>
      <c r="B338" s="457"/>
      <c r="C338" s="458"/>
      <c r="D338" s="457"/>
      <c r="E338" s="459">
        <f t="shared" si="5"/>
      </c>
    </row>
    <row r="339" spans="1:5" ht="12">
      <c r="A339" s="456"/>
      <c r="B339" s="457"/>
      <c r="C339" s="458"/>
      <c r="D339" s="457"/>
      <c r="E339" s="459">
        <f t="shared" si="5"/>
      </c>
    </row>
    <row r="340" spans="1:5" ht="12">
      <c r="A340" s="456"/>
      <c r="B340" s="457"/>
      <c r="C340" s="458"/>
      <c r="D340" s="457"/>
      <c r="E340" s="459">
        <f t="shared" si="5"/>
      </c>
    </row>
    <row r="341" spans="1:5" ht="12">
      <c r="A341" s="456"/>
      <c r="B341" s="457"/>
      <c r="C341" s="458"/>
      <c r="D341" s="457"/>
      <c r="E341" s="459">
        <f t="shared" si="5"/>
      </c>
    </row>
    <row r="342" spans="1:5" ht="12">
      <c r="A342" s="456"/>
      <c r="B342" s="457"/>
      <c r="C342" s="458"/>
      <c r="D342" s="457"/>
      <c r="E342" s="459">
        <f t="shared" si="5"/>
      </c>
    </row>
    <row r="343" spans="1:5" ht="12">
      <c r="A343" s="456"/>
      <c r="B343" s="457"/>
      <c r="C343" s="458"/>
      <c r="D343" s="457"/>
      <c r="E343" s="459">
        <f t="shared" si="5"/>
      </c>
    </row>
    <row r="344" spans="1:5" ht="12">
      <c r="A344" s="456"/>
      <c r="B344" s="457"/>
      <c r="C344" s="458"/>
      <c r="D344" s="457"/>
      <c r="E344" s="459">
        <f t="shared" si="5"/>
      </c>
    </row>
    <row r="345" spans="1:5" ht="12">
      <c r="A345" s="456"/>
      <c r="B345" s="457"/>
      <c r="C345" s="458"/>
      <c r="D345" s="457"/>
      <c r="E345" s="459">
        <f t="shared" si="5"/>
      </c>
    </row>
    <row r="346" spans="1:5" ht="12">
      <c r="A346" s="456"/>
      <c r="B346" s="457"/>
      <c r="C346" s="458"/>
      <c r="D346" s="457"/>
      <c r="E346" s="459">
        <f t="shared" si="5"/>
      </c>
    </row>
    <row r="347" spans="1:5" ht="12">
      <c r="A347" s="456"/>
      <c r="B347" s="457"/>
      <c r="C347" s="458"/>
      <c r="D347" s="457"/>
      <c r="E347" s="459">
        <f t="shared" si="5"/>
      </c>
    </row>
    <row r="348" spans="1:5" ht="12">
      <c r="A348" s="456"/>
      <c r="B348" s="457"/>
      <c r="C348" s="458"/>
      <c r="D348" s="457"/>
      <c r="E348" s="459">
        <f t="shared" si="5"/>
      </c>
    </row>
    <row r="349" spans="1:5" ht="12">
      <c r="A349" s="456"/>
      <c r="B349" s="457"/>
      <c r="C349" s="458"/>
      <c r="D349" s="457"/>
      <c r="E349" s="459">
        <f t="shared" si="5"/>
      </c>
    </row>
    <row r="350" spans="1:5" ht="12">
      <c r="A350" s="456"/>
      <c r="B350" s="457"/>
      <c r="C350" s="458"/>
      <c r="D350" s="457"/>
      <c r="E350" s="459">
        <f t="shared" si="5"/>
      </c>
    </row>
    <row r="351" spans="1:5" ht="12">
      <c r="A351" s="456"/>
      <c r="B351" s="457"/>
      <c r="C351" s="458"/>
      <c r="D351" s="457"/>
      <c r="E351" s="459">
        <f t="shared" si="5"/>
      </c>
    </row>
    <row r="352" spans="1:5" ht="12">
      <c r="A352" s="456"/>
      <c r="B352" s="457"/>
      <c r="C352" s="458"/>
      <c r="D352" s="457"/>
      <c r="E352" s="459">
        <f t="shared" si="5"/>
      </c>
    </row>
    <row r="353" spans="1:5" ht="12">
      <c r="A353" s="456"/>
      <c r="B353" s="457"/>
      <c r="C353" s="458"/>
      <c r="D353" s="457"/>
      <c r="E353" s="459">
        <f t="shared" si="5"/>
      </c>
    </row>
    <row r="354" spans="1:5" ht="12">
      <c r="A354" s="456"/>
      <c r="B354" s="457"/>
      <c r="C354" s="458"/>
      <c r="D354" s="457"/>
      <c r="E354" s="459">
        <f t="shared" si="5"/>
      </c>
    </row>
    <row r="355" spans="1:5" ht="12">
      <c r="A355" s="456"/>
      <c r="B355" s="457"/>
      <c r="C355" s="458"/>
      <c r="D355" s="457"/>
      <c r="E355" s="459">
        <f t="shared" si="5"/>
      </c>
    </row>
    <row r="356" spans="1:5" ht="12">
      <c r="A356" s="456"/>
      <c r="B356" s="457"/>
      <c r="C356" s="458"/>
      <c r="D356" s="457"/>
      <c r="E356" s="459">
        <f t="shared" si="5"/>
      </c>
    </row>
    <row r="357" spans="1:5" ht="12">
      <c r="A357" s="456"/>
      <c r="B357" s="457"/>
      <c r="C357" s="458"/>
      <c r="D357" s="457"/>
      <c r="E357" s="459">
        <f t="shared" si="5"/>
      </c>
    </row>
    <row r="358" spans="1:5" ht="12">
      <c r="A358" s="456"/>
      <c r="B358" s="457"/>
      <c r="C358" s="458"/>
      <c r="D358" s="457"/>
      <c r="E358" s="459">
        <f t="shared" si="5"/>
      </c>
    </row>
    <row r="359" spans="1:5" ht="12">
      <c r="A359" s="456"/>
      <c r="B359" s="457"/>
      <c r="C359" s="458"/>
      <c r="D359" s="457"/>
      <c r="E359" s="459">
        <f t="shared" si="5"/>
      </c>
    </row>
    <row r="360" spans="1:5" ht="12">
      <c r="A360" s="456"/>
      <c r="B360" s="457"/>
      <c r="C360" s="458"/>
      <c r="D360" s="457"/>
      <c r="E360" s="459">
        <f t="shared" si="5"/>
      </c>
    </row>
    <row r="361" spans="1:5" ht="12">
      <c r="A361" s="456"/>
      <c r="B361" s="457"/>
      <c r="C361" s="458"/>
      <c r="D361" s="457"/>
      <c r="E361" s="459">
        <f t="shared" si="5"/>
      </c>
    </row>
    <row r="362" spans="1:5" ht="12">
      <c r="A362" s="456"/>
      <c r="B362" s="457"/>
      <c r="C362" s="458"/>
      <c r="D362" s="457"/>
      <c r="E362" s="459">
        <f t="shared" si="5"/>
      </c>
    </row>
    <row r="363" spans="1:5" ht="12">
      <c r="A363" s="456"/>
      <c r="B363" s="457"/>
      <c r="C363" s="458"/>
      <c r="D363" s="457"/>
      <c r="E363" s="459">
        <f t="shared" si="5"/>
      </c>
    </row>
    <row r="364" spans="1:5" ht="12">
      <c r="A364" s="456"/>
      <c r="B364" s="457"/>
      <c r="C364" s="458"/>
      <c r="D364" s="457"/>
      <c r="E364" s="459">
        <f t="shared" si="5"/>
      </c>
    </row>
    <row r="365" spans="1:5" ht="12">
      <c r="A365" s="456"/>
      <c r="B365" s="457"/>
      <c r="C365" s="458"/>
      <c r="D365" s="457"/>
      <c r="E365" s="459">
        <f t="shared" si="5"/>
      </c>
    </row>
    <row r="366" spans="1:5" ht="12">
      <c r="A366" s="456"/>
      <c r="B366" s="457"/>
      <c r="C366" s="458"/>
      <c r="D366" s="457"/>
      <c r="E366" s="459">
        <f t="shared" si="5"/>
      </c>
    </row>
    <row r="367" spans="1:5" ht="12">
      <c r="A367" s="456"/>
      <c r="B367" s="457"/>
      <c r="C367" s="458"/>
      <c r="D367" s="457"/>
      <c r="E367" s="459">
        <f t="shared" si="5"/>
      </c>
    </row>
    <row r="368" spans="1:5" ht="12">
      <c r="A368" s="456"/>
      <c r="B368" s="457"/>
      <c r="C368" s="458"/>
      <c r="D368" s="457"/>
      <c r="E368" s="459">
        <f t="shared" si="5"/>
      </c>
    </row>
    <row r="369" spans="1:5" ht="12">
      <c r="A369" s="456"/>
      <c r="B369" s="457"/>
      <c r="C369" s="458"/>
      <c r="D369" s="457"/>
      <c r="E369" s="459">
        <f t="shared" si="5"/>
      </c>
    </row>
    <row r="370" spans="1:5" ht="12">
      <c r="A370" s="456"/>
      <c r="B370" s="457"/>
      <c r="C370" s="458"/>
      <c r="D370" s="457"/>
      <c r="E370" s="459">
        <f t="shared" si="5"/>
      </c>
    </row>
    <row r="371" spans="1:5" ht="12">
      <c r="A371" s="456"/>
      <c r="B371" s="457"/>
      <c r="C371" s="458"/>
      <c r="D371" s="457"/>
      <c r="E371" s="459">
        <f t="shared" si="5"/>
      </c>
    </row>
    <row r="372" spans="1:5" ht="12">
      <c r="A372" s="456"/>
      <c r="B372" s="457"/>
      <c r="C372" s="458"/>
      <c r="D372" s="457"/>
      <c r="E372" s="459">
        <f t="shared" si="5"/>
      </c>
    </row>
    <row r="373" spans="1:5" ht="12">
      <c r="A373" s="456"/>
      <c r="B373" s="457"/>
      <c r="C373" s="458"/>
      <c r="D373" s="457"/>
      <c r="E373" s="459">
        <f t="shared" si="5"/>
      </c>
    </row>
    <row r="374" spans="1:5" ht="12">
      <c r="A374" s="456"/>
      <c r="B374" s="457"/>
      <c r="C374" s="458"/>
      <c r="D374" s="457"/>
      <c r="E374" s="459">
        <f t="shared" si="5"/>
      </c>
    </row>
    <row r="375" spans="1:5" ht="12">
      <c r="A375" s="456"/>
      <c r="B375" s="457"/>
      <c r="C375" s="458"/>
      <c r="D375" s="457"/>
      <c r="E375" s="459">
        <f t="shared" si="5"/>
      </c>
    </row>
    <row r="376" spans="1:5" ht="12">
      <c r="A376" s="456"/>
      <c r="B376" s="457"/>
      <c r="C376" s="458"/>
      <c r="D376" s="457"/>
      <c r="E376" s="459">
        <f t="shared" si="5"/>
      </c>
    </row>
    <row r="377" spans="1:5" ht="12">
      <c r="A377" s="456"/>
      <c r="B377" s="457"/>
      <c r="C377" s="458"/>
      <c r="D377" s="457"/>
      <c r="E377" s="459">
        <f t="shared" si="5"/>
      </c>
    </row>
    <row r="378" spans="1:5" ht="12">
      <c r="A378" s="456"/>
      <c r="B378" s="457"/>
      <c r="C378" s="458"/>
      <c r="D378" s="457"/>
      <c r="E378" s="459">
        <f t="shared" si="5"/>
      </c>
    </row>
    <row r="379" spans="1:5" ht="12">
      <c r="A379" s="456"/>
      <c r="B379" s="457"/>
      <c r="C379" s="458"/>
      <c r="D379" s="457"/>
      <c r="E379" s="459">
        <f t="shared" si="5"/>
      </c>
    </row>
    <row r="380" spans="1:5" ht="12">
      <c r="A380" s="456"/>
      <c r="B380" s="457"/>
      <c r="C380" s="458"/>
      <c r="D380" s="457"/>
      <c r="E380" s="459">
        <f t="shared" si="5"/>
      </c>
    </row>
    <row r="381" spans="1:5" ht="12">
      <c r="A381" s="456"/>
      <c r="B381" s="457"/>
      <c r="C381" s="458"/>
      <c r="D381" s="457"/>
      <c r="E381" s="459">
        <f t="shared" si="5"/>
      </c>
    </row>
    <row r="382" spans="1:5" ht="12">
      <c r="A382" s="456"/>
      <c r="B382" s="457"/>
      <c r="C382" s="458"/>
      <c r="D382" s="457"/>
      <c r="E382" s="459">
        <f t="shared" si="5"/>
      </c>
    </row>
    <row r="383" spans="1:5" ht="12">
      <c r="A383" s="456"/>
      <c r="B383" s="457"/>
      <c r="C383" s="458"/>
      <c r="D383" s="457"/>
      <c r="E383" s="459">
        <f t="shared" si="5"/>
      </c>
    </row>
    <row r="384" spans="1:5" ht="12">
      <c r="A384" s="456"/>
      <c r="B384" s="457"/>
      <c r="C384" s="458"/>
      <c r="D384" s="457"/>
      <c r="E384" s="459">
        <f t="shared" si="5"/>
      </c>
    </row>
    <row r="385" spans="1:5" ht="12">
      <c r="A385" s="456"/>
      <c r="B385" s="457"/>
      <c r="C385" s="458"/>
      <c r="D385" s="457"/>
      <c r="E385" s="459">
        <f t="shared" si="5"/>
      </c>
    </row>
    <row r="386" spans="1:5" ht="12">
      <c r="A386" s="456"/>
      <c r="B386" s="457"/>
      <c r="C386" s="458"/>
      <c r="D386" s="457"/>
      <c r="E386" s="459">
        <f t="shared" si="5"/>
      </c>
    </row>
    <row r="387" spans="1:5" ht="12">
      <c r="A387" s="456"/>
      <c r="B387" s="457"/>
      <c r="C387" s="458"/>
      <c r="D387" s="457"/>
      <c r="E387" s="459">
        <f aca="true" t="shared" si="6" ref="E387:E450">IF(B387&lt;&gt;0,IF(ABS(B387-D387)&gt;0.1,"KO","OK"),"")</f>
      </c>
    </row>
    <row r="388" spans="1:5" ht="12">
      <c r="A388" s="456"/>
      <c r="B388" s="457"/>
      <c r="C388" s="458"/>
      <c r="D388" s="457"/>
      <c r="E388" s="459">
        <f t="shared" si="6"/>
      </c>
    </row>
    <row r="389" spans="1:5" ht="12">
      <c r="A389" s="456"/>
      <c r="B389" s="457"/>
      <c r="C389" s="458"/>
      <c r="D389" s="457"/>
      <c r="E389" s="459">
        <f t="shared" si="6"/>
      </c>
    </row>
    <row r="390" spans="1:5" ht="12">
      <c r="A390" s="456"/>
      <c r="B390" s="457"/>
      <c r="C390" s="458"/>
      <c r="D390" s="457"/>
      <c r="E390" s="459">
        <f t="shared" si="6"/>
      </c>
    </row>
    <row r="391" spans="1:5" ht="12">
      <c r="A391" s="456"/>
      <c r="B391" s="457"/>
      <c r="C391" s="458"/>
      <c r="D391" s="457"/>
      <c r="E391" s="459">
        <f t="shared" si="6"/>
      </c>
    </row>
    <row r="392" spans="1:5" ht="12">
      <c r="A392" s="456"/>
      <c r="B392" s="457"/>
      <c r="C392" s="458"/>
      <c r="D392" s="457"/>
      <c r="E392" s="459">
        <f t="shared" si="6"/>
      </c>
    </row>
    <row r="393" spans="1:5" ht="12">
      <c r="A393" s="456"/>
      <c r="B393" s="457"/>
      <c r="C393" s="458"/>
      <c r="D393" s="457"/>
      <c r="E393" s="459">
        <f t="shared" si="6"/>
      </c>
    </row>
    <row r="394" spans="1:5" ht="12">
      <c r="A394" s="456"/>
      <c r="B394" s="457"/>
      <c r="C394" s="458"/>
      <c r="D394" s="457"/>
      <c r="E394" s="459">
        <f t="shared" si="6"/>
      </c>
    </row>
    <row r="395" spans="1:5" ht="12">
      <c r="A395" s="456"/>
      <c r="B395" s="457"/>
      <c r="C395" s="458"/>
      <c r="D395" s="457"/>
      <c r="E395" s="459">
        <f t="shared" si="6"/>
      </c>
    </row>
    <row r="396" spans="1:5" ht="12">
      <c r="A396" s="456"/>
      <c r="B396" s="457"/>
      <c r="C396" s="458"/>
      <c r="D396" s="457"/>
      <c r="E396" s="459">
        <f t="shared" si="6"/>
      </c>
    </row>
    <row r="397" spans="1:5" ht="12">
      <c r="A397" s="456"/>
      <c r="B397" s="457"/>
      <c r="C397" s="458"/>
      <c r="D397" s="457"/>
      <c r="E397" s="459">
        <f t="shared" si="6"/>
      </c>
    </row>
    <row r="398" spans="1:5" ht="12">
      <c r="A398" s="456"/>
      <c r="B398" s="457"/>
      <c r="C398" s="458"/>
      <c r="D398" s="457"/>
      <c r="E398" s="459">
        <f t="shared" si="6"/>
      </c>
    </row>
    <row r="399" spans="1:5" ht="12">
      <c r="A399" s="456"/>
      <c r="B399" s="457"/>
      <c r="C399" s="458"/>
      <c r="D399" s="457"/>
      <c r="E399" s="459">
        <f t="shared" si="6"/>
      </c>
    </row>
    <row r="400" spans="1:5" ht="12">
      <c r="A400" s="456"/>
      <c r="B400" s="457"/>
      <c r="C400" s="458"/>
      <c r="D400" s="457"/>
      <c r="E400" s="459">
        <f t="shared" si="6"/>
      </c>
    </row>
    <row r="401" spans="1:5" ht="12">
      <c r="A401" s="456"/>
      <c r="B401" s="457"/>
      <c r="C401" s="458"/>
      <c r="D401" s="457"/>
      <c r="E401" s="459">
        <f t="shared" si="6"/>
      </c>
    </row>
    <row r="402" spans="1:5" ht="12">
      <c r="A402" s="456"/>
      <c r="B402" s="457"/>
      <c r="C402" s="458"/>
      <c r="D402" s="457"/>
      <c r="E402" s="459">
        <f t="shared" si="6"/>
      </c>
    </row>
    <row r="403" spans="1:5" ht="12">
      <c r="A403" s="456"/>
      <c r="B403" s="457"/>
      <c r="C403" s="458"/>
      <c r="D403" s="457"/>
      <c r="E403" s="459">
        <f t="shared" si="6"/>
      </c>
    </row>
    <row r="404" spans="1:5" ht="12">
      <c r="A404" s="456"/>
      <c r="B404" s="457"/>
      <c r="C404" s="458"/>
      <c r="D404" s="457"/>
      <c r="E404" s="459">
        <f t="shared" si="6"/>
      </c>
    </row>
    <row r="405" spans="1:5" ht="12">
      <c r="A405" s="456"/>
      <c r="B405" s="457"/>
      <c r="C405" s="458"/>
      <c r="D405" s="457"/>
      <c r="E405" s="459">
        <f t="shared" si="6"/>
      </c>
    </row>
    <row r="406" spans="1:5" ht="12">
      <c r="A406" s="456"/>
      <c r="B406" s="457"/>
      <c r="C406" s="458"/>
      <c r="D406" s="457"/>
      <c r="E406" s="459">
        <f t="shared" si="6"/>
      </c>
    </row>
    <row r="407" spans="1:5" ht="12">
      <c r="A407" s="456"/>
      <c r="B407" s="457"/>
      <c r="C407" s="458"/>
      <c r="D407" s="457"/>
      <c r="E407" s="459">
        <f t="shared" si="6"/>
      </c>
    </row>
    <row r="408" spans="1:5" ht="12">
      <c r="A408" s="456"/>
      <c r="B408" s="457"/>
      <c r="C408" s="458"/>
      <c r="D408" s="457"/>
      <c r="E408" s="459">
        <f t="shared" si="6"/>
      </c>
    </row>
    <row r="409" spans="1:5" ht="12">
      <c r="A409" s="456"/>
      <c r="B409" s="457"/>
      <c r="C409" s="458"/>
      <c r="D409" s="457"/>
      <c r="E409" s="459">
        <f t="shared" si="6"/>
      </c>
    </row>
    <row r="410" spans="1:5" ht="12">
      <c r="A410" s="456"/>
      <c r="B410" s="457"/>
      <c r="C410" s="458"/>
      <c r="D410" s="457"/>
      <c r="E410" s="459">
        <f t="shared" si="6"/>
      </c>
    </row>
    <row r="411" spans="1:5" ht="12">
      <c r="A411" s="456"/>
      <c r="B411" s="457"/>
      <c r="C411" s="458"/>
      <c r="D411" s="457"/>
      <c r="E411" s="459">
        <f t="shared" si="6"/>
      </c>
    </row>
    <row r="412" spans="1:5" ht="12">
      <c r="A412" s="456"/>
      <c r="B412" s="457"/>
      <c r="C412" s="458"/>
      <c r="D412" s="457"/>
      <c r="E412" s="459">
        <f t="shared" si="6"/>
      </c>
    </row>
    <row r="413" spans="1:5" ht="12">
      <c r="A413" s="456"/>
      <c r="B413" s="457"/>
      <c r="C413" s="458"/>
      <c r="D413" s="457"/>
      <c r="E413" s="459">
        <f t="shared" si="6"/>
      </c>
    </row>
    <row r="414" spans="1:5" ht="12">
      <c r="A414" s="456"/>
      <c r="B414" s="457"/>
      <c r="C414" s="458"/>
      <c r="D414" s="457"/>
      <c r="E414" s="459">
        <f t="shared" si="6"/>
      </c>
    </row>
    <row r="415" spans="1:5" ht="12">
      <c r="A415" s="456"/>
      <c r="B415" s="457"/>
      <c r="C415" s="458"/>
      <c r="D415" s="457"/>
      <c r="E415" s="459">
        <f t="shared" si="6"/>
      </c>
    </row>
    <row r="416" spans="1:5" ht="12">
      <c r="A416" s="456"/>
      <c r="B416" s="457"/>
      <c r="C416" s="458"/>
      <c r="D416" s="457"/>
      <c r="E416" s="459">
        <f t="shared" si="6"/>
      </c>
    </row>
    <row r="417" spans="1:5" ht="12">
      <c r="A417" s="456"/>
      <c r="B417" s="457"/>
      <c r="C417" s="458"/>
      <c r="D417" s="457"/>
      <c r="E417" s="459">
        <f t="shared" si="6"/>
      </c>
    </row>
    <row r="418" spans="1:5" ht="12">
      <c r="A418" s="456"/>
      <c r="B418" s="457"/>
      <c r="C418" s="458"/>
      <c r="D418" s="457"/>
      <c r="E418" s="459">
        <f t="shared" si="6"/>
      </c>
    </row>
    <row r="419" spans="1:5" ht="12">
      <c r="A419" s="456"/>
      <c r="B419" s="457"/>
      <c r="C419" s="458"/>
      <c r="D419" s="457"/>
      <c r="E419" s="459">
        <f t="shared" si="6"/>
      </c>
    </row>
    <row r="420" spans="1:5" ht="12">
      <c r="A420" s="456"/>
      <c r="B420" s="457"/>
      <c r="C420" s="458"/>
      <c r="D420" s="457"/>
      <c r="E420" s="459">
        <f t="shared" si="6"/>
      </c>
    </row>
    <row r="421" spans="1:5" ht="12">
      <c r="A421" s="456"/>
      <c r="B421" s="457"/>
      <c r="C421" s="458"/>
      <c r="D421" s="457"/>
      <c r="E421" s="459">
        <f t="shared" si="6"/>
      </c>
    </row>
    <row r="422" spans="1:5" ht="12">
      <c r="A422" s="456"/>
      <c r="B422" s="457"/>
      <c r="C422" s="458"/>
      <c r="D422" s="457"/>
      <c r="E422" s="459">
        <f t="shared" si="6"/>
      </c>
    </row>
    <row r="423" spans="1:5" ht="12">
      <c r="A423" s="456"/>
      <c r="B423" s="457"/>
      <c r="C423" s="458"/>
      <c r="D423" s="457"/>
      <c r="E423" s="459">
        <f t="shared" si="6"/>
      </c>
    </row>
    <row r="424" spans="1:5" ht="12">
      <c r="A424" s="456"/>
      <c r="B424" s="457"/>
      <c r="C424" s="458"/>
      <c r="D424" s="457"/>
      <c r="E424" s="459">
        <f t="shared" si="6"/>
      </c>
    </row>
    <row r="425" spans="1:5" ht="12">
      <c r="A425" s="456"/>
      <c r="B425" s="457"/>
      <c r="C425" s="458"/>
      <c r="D425" s="457"/>
      <c r="E425" s="459">
        <f t="shared" si="6"/>
      </c>
    </row>
    <row r="426" spans="1:5" ht="12">
      <c r="A426" s="456"/>
      <c r="B426" s="457"/>
      <c r="C426" s="458"/>
      <c r="D426" s="457"/>
      <c r="E426" s="459">
        <f t="shared" si="6"/>
      </c>
    </row>
    <row r="427" spans="1:5" ht="12">
      <c r="A427" s="456"/>
      <c r="B427" s="457"/>
      <c r="C427" s="458"/>
      <c r="D427" s="457"/>
      <c r="E427" s="459">
        <f t="shared" si="6"/>
      </c>
    </row>
    <row r="428" spans="1:5" ht="12">
      <c r="A428" s="456"/>
      <c r="B428" s="457"/>
      <c r="C428" s="458"/>
      <c r="D428" s="457"/>
      <c r="E428" s="459">
        <f t="shared" si="6"/>
      </c>
    </row>
    <row r="429" spans="1:5" ht="12">
      <c r="A429" s="456"/>
      <c r="B429" s="457"/>
      <c r="C429" s="458"/>
      <c r="D429" s="457"/>
      <c r="E429" s="459">
        <f t="shared" si="6"/>
      </c>
    </row>
    <row r="430" spans="1:5" ht="12">
      <c r="A430" s="456"/>
      <c r="B430" s="457"/>
      <c r="C430" s="458"/>
      <c r="D430" s="457"/>
      <c r="E430" s="459">
        <f t="shared" si="6"/>
      </c>
    </row>
    <row r="431" spans="1:5" ht="12">
      <c r="A431" s="456"/>
      <c r="B431" s="457"/>
      <c r="C431" s="458"/>
      <c r="D431" s="457"/>
      <c r="E431" s="459">
        <f t="shared" si="6"/>
      </c>
    </row>
    <row r="432" spans="1:5" ht="12">
      <c r="A432" s="456"/>
      <c r="B432" s="457"/>
      <c r="C432" s="458"/>
      <c r="D432" s="457"/>
      <c r="E432" s="459">
        <f t="shared" si="6"/>
      </c>
    </row>
    <row r="433" spans="1:5" ht="12">
      <c r="A433" s="456"/>
      <c r="B433" s="457"/>
      <c r="C433" s="458"/>
      <c r="D433" s="457"/>
      <c r="E433" s="459">
        <f t="shared" si="6"/>
      </c>
    </row>
    <row r="434" spans="1:5" ht="12">
      <c r="A434" s="456"/>
      <c r="B434" s="457"/>
      <c r="C434" s="458"/>
      <c r="D434" s="457"/>
      <c r="E434" s="459">
        <f t="shared" si="6"/>
      </c>
    </row>
    <row r="435" spans="1:5" ht="12">
      <c r="A435" s="456"/>
      <c r="B435" s="457"/>
      <c r="C435" s="458"/>
      <c r="D435" s="457"/>
      <c r="E435" s="459">
        <f t="shared" si="6"/>
      </c>
    </row>
    <row r="436" spans="1:5" ht="12">
      <c r="A436" s="456"/>
      <c r="B436" s="457"/>
      <c r="C436" s="458"/>
      <c r="D436" s="457"/>
      <c r="E436" s="459">
        <f t="shared" si="6"/>
      </c>
    </row>
    <row r="437" spans="1:5" ht="12">
      <c r="A437" s="456"/>
      <c r="B437" s="457"/>
      <c r="C437" s="458"/>
      <c r="D437" s="457"/>
      <c r="E437" s="459">
        <f t="shared" si="6"/>
      </c>
    </row>
    <row r="438" spans="1:5" ht="12">
      <c r="A438" s="456"/>
      <c r="B438" s="457"/>
      <c r="C438" s="458"/>
      <c r="D438" s="457"/>
      <c r="E438" s="459">
        <f t="shared" si="6"/>
      </c>
    </row>
    <row r="439" spans="1:5" ht="12">
      <c r="A439" s="456"/>
      <c r="B439" s="457"/>
      <c r="C439" s="458"/>
      <c r="D439" s="457"/>
      <c r="E439" s="459">
        <f t="shared" si="6"/>
      </c>
    </row>
    <row r="440" spans="1:5" ht="12">
      <c r="A440" s="456"/>
      <c r="B440" s="457"/>
      <c r="C440" s="458"/>
      <c r="D440" s="457"/>
      <c r="E440" s="459">
        <f t="shared" si="6"/>
      </c>
    </row>
    <row r="441" spans="1:5" ht="12">
      <c r="A441" s="456"/>
      <c r="B441" s="457"/>
      <c r="C441" s="458"/>
      <c r="D441" s="457"/>
      <c r="E441" s="459">
        <f t="shared" si="6"/>
      </c>
    </row>
    <row r="442" spans="1:5" ht="12">
      <c r="A442" s="456"/>
      <c r="B442" s="457"/>
      <c r="C442" s="458"/>
      <c r="D442" s="457"/>
      <c r="E442" s="459">
        <f t="shared" si="6"/>
      </c>
    </row>
    <row r="443" spans="1:5" ht="12">
      <c r="A443" s="456"/>
      <c r="B443" s="457"/>
      <c r="C443" s="458"/>
      <c r="D443" s="457"/>
      <c r="E443" s="459">
        <f t="shared" si="6"/>
      </c>
    </row>
    <row r="444" spans="1:5" ht="12">
      <c r="A444" s="456"/>
      <c r="B444" s="457"/>
      <c r="C444" s="458"/>
      <c r="D444" s="457"/>
      <c r="E444" s="459">
        <f t="shared" si="6"/>
      </c>
    </row>
    <row r="445" spans="1:5" ht="12">
      <c r="A445" s="456"/>
      <c r="B445" s="457"/>
      <c r="C445" s="458"/>
      <c r="D445" s="457"/>
      <c r="E445" s="459">
        <f t="shared" si="6"/>
      </c>
    </row>
    <row r="446" spans="1:5" ht="12">
      <c r="A446" s="456"/>
      <c r="B446" s="457"/>
      <c r="C446" s="458"/>
      <c r="D446" s="457"/>
      <c r="E446" s="459">
        <f t="shared" si="6"/>
      </c>
    </row>
    <row r="447" spans="1:5" ht="12">
      <c r="A447" s="456"/>
      <c r="B447" s="457"/>
      <c r="C447" s="458"/>
      <c r="D447" s="457"/>
      <c r="E447" s="459">
        <f t="shared" si="6"/>
      </c>
    </row>
    <row r="448" spans="1:5" ht="12">
      <c r="A448" s="456"/>
      <c r="B448" s="457"/>
      <c r="C448" s="458"/>
      <c r="D448" s="457"/>
      <c r="E448" s="459">
        <f t="shared" si="6"/>
      </c>
    </row>
    <row r="449" spans="1:5" ht="12">
      <c r="A449" s="456"/>
      <c r="B449" s="457"/>
      <c r="C449" s="458"/>
      <c r="D449" s="457"/>
      <c r="E449" s="459">
        <f t="shared" si="6"/>
      </c>
    </row>
    <row r="450" spans="1:5" ht="12">
      <c r="A450" s="456"/>
      <c r="B450" s="457"/>
      <c r="C450" s="458"/>
      <c r="D450" s="457"/>
      <c r="E450" s="459">
        <f t="shared" si="6"/>
      </c>
    </row>
    <row r="451" spans="1:5" ht="12">
      <c r="A451" s="456"/>
      <c r="B451" s="457"/>
      <c r="C451" s="458"/>
      <c r="D451" s="457"/>
      <c r="E451" s="459">
        <f aca="true" t="shared" si="7" ref="E451:E514">IF(B451&lt;&gt;0,IF(ABS(B451-D451)&gt;0.1,"KO","OK"),"")</f>
      </c>
    </row>
    <row r="452" spans="1:5" ht="12">
      <c r="A452" s="456"/>
      <c r="B452" s="457"/>
      <c r="C452" s="458"/>
      <c r="D452" s="457"/>
      <c r="E452" s="459">
        <f t="shared" si="7"/>
      </c>
    </row>
    <row r="453" spans="1:5" ht="12">
      <c r="A453" s="456"/>
      <c r="B453" s="457"/>
      <c r="C453" s="458"/>
      <c r="D453" s="457"/>
      <c r="E453" s="459">
        <f t="shared" si="7"/>
      </c>
    </row>
    <row r="454" spans="1:5" ht="12">
      <c r="A454" s="456"/>
      <c r="B454" s="457"/>
      <c r="C454" s="458"/>
      <c r="D454" s="457"/>
      <c r="E454" s="459">
        <f t="shared" si="7"/>
      </c>
    </row>
    <row r="455" spans="1:5" ht="12">
      <c r="A455" s="456"/>
      <c r="B455" s="457"/>
      <c r="C455" s="458"/>
      <c r="D455" s="457"/>
      <c r="E455" s="459">
        <f t="shared" si="7"/>
      </c>
    </row>
    <row r="456" spans="1:5" ht="12">
      <c r="A456" s="456"/>
      <c r="B456" s="457"/>
      <c r="C456" s="458"/>
      <c r="D456" s="457"/>
      <c r="E456" s="459">
        <f t="shared" si="7"/>
      </c>
    </row>
    <row r="457" spans="1:5" ht="12">
      <c r="A457" s="456"/>
      <c r="B457" s="457"/>
      <c r="C457" s="458"/>
      <c r="D457" s="457"/>
      <c r="E457" s="459">
        <f t="shared" si="7"/>
      </c>
    </row>
    <row r="458" spans="1:5" ht="12">
      <c r="A458" s="456"/>
      <c r="B458" s="457"/>
      <c r="C458" s="458"/>
      <c r="D458" s="457"/>
      <c r="E458" s="459">
        <f t="shared" si="7"/>
      </c>
    </row>
    <row r="459" spans="1:5" ht="12">
      <c r="A459" s="456"/>
      <c r="B459" s="457"/>
      <c r="C459" s="458"/>
      <c r="D459" s="457"/>
      <c r="E459" s="459">
        <f t="shared" si="7"/>
      </c>
    </row>
    <row r="460" spans="1:5" ht="12">
      <c r="A460" s="456"/>
      <c r="B460" s="457"/>
      <c r="C460" s="458"/>
      <c r="D460" s="457"/>
      <c r="E460" s="459">
        <f t="shared" si="7"/>
      </c>
    </row>
    <row r="461" spans="1:5" ht="12">
      <c r="A461" s="456"/>
      <c r="B461" s="457"/>
      <c r="C461" s="458"/>
      <c r="D461" s="457"/>
      <c r="E461" s="459">
        <f t="shared" si="7"/>
      </c>
    </row>
    <row r="462" spans="1:5" ht="12">
      <c r="A462" s="456"/>
      <c r="B462" s="457"/>
      <c r="C462" s="458"/>
      <c r="D462" s="457"/>
      <c r="E462" s="459">
        <f t="shared" si="7"/>
      </c>
    </row>
    <row r="463" spans="1:5" ht="12">
      <c r="A463" s="456"/>
      <c r="B463" s="457"/>
      <c r="C463" s="458"/>
      <c r="D463" s="457"/>
      <c r="E463" s="459">
        <f t="shared" si="7"/>
      </c>
    </row>
    <row r="464" spans="1:5" ht="12">
      <c r="A464" s="456"/>
      <c r="B464" s="457"/>
      <c r="C464" s="458"/>
      <c r="D464" s="457"/>
      <c r="E464" s="459">
        <f t="shared" si="7"/>
      </c>
    </row>
    <row r="465" spans="1:5" ht="12">
      <c r="A465" s="456"/>
      <c r="B465" s="457"/>
      <c r="C465" s="458"/>
      <c r="D465" s="457"/>
      <c r="E465" s="459">
        <f t="shared" si="7"/>
      </c>
    </row>
    <row r="466" spans="1:5" ht="12">
      <c r="A466" s="456"/>
      <c r="B466" s="457"/>
      <c r="C466" s="458"/>
      <c r="D466" s="457"/>
      <c r="E466" s="459">
        <f t="shared" si="7"/>
      </c>
    </row>
    <row r="467" spans="1:5" ht="12">
      <c r="A467" s="456"/>
      <c r="B467" s="457"/>
      <c r="C467" s="458"/>
      <c r="D467" s="457"/>
      <c r="E467" s="459">
        <f t="shared" si="7"/>
      </c>
    </row>
    <row r="468" spans="1:5" ht="12">
      <c r="A468" s="456"/>
      <c r="B468" s="457"/>
      <c r="C468" s="458"/>
      <c r="D468" s="457"/>
      <c r="E468" s="459">
        <f t="shared" si="7"/>
      </c>
    </row>
    <row r="469" spans="1:5" ht="12">
      <c r="A469" s="456"/>
      <c r="B469" s="457"/>
      <c r="C469" s="458"/>
      <c r="D469" s="457"/>
      <c r="E469" s="459">
        <f t="shared" si="7"/>
      </c>
    </row>
    <row r="470" spans="1:5" ht="12">
      <c r="A470" s="456"/>
      <c r="B470" s="457"/>
      <c r="C470" s="458"/>
      <c r="D470" s="457"/>
      <c r="E470" s="459">
        <f t="shared" si="7"/>
      </c>
    </row>
    <row r="471" spans="1:5" ht="12">
      <c r="A471" s="456"/>
      <c r="B471" s="457"/>
      <c r="C471" s="458"/>
      <c r="D471" s="457"/>
      <c r="E471" s="459">
        <f t="shared" si="7"/>
      </c>
    </row>
    <row r="472" spans="1:5" ht="12">
      <c r="A472" s="456"/>
      <c r="B472" s="457"/>
      <c r="C472" s="458"/>
      <c r="D472" s="457"/>
      <c r="E472" s="459">
        <f t="shared" si="7"/>
      </c>
    </row>
    <row r="473" spans="1:5" ht="12">
      <c r="A473" s="456"/>
      <c r="B473" s="457"/>
      <c r="C473" s="458"/>
      <c r="D473" s="457"/>
      <c r="E473" s="459">
        <f t="shared" si="7"/>
      </c>
    </row>
    <row r="474" spans="1:5" ht="12">
      <c r="A474" s="456"/>
      <c r="B474" s="457"/>
      <c r="C474" s="458"/>
      <c r="D474" s="457"/>
      <c r="E474" s="459">
        <f t="shared" si="7"/>
      </c>
    </row>
    <row r="475" spans="1:5" ht="12">
      <c r="A475" s="456"/>
      <c r="B475" s="457"/>
      <c r="C475" s="458"/>
      <c r="D475" s="457"/>
      <c r="E475" s="459">
        <f t="shared" si="7"/>
      </c>
    </row>
    <row r="476" spans="1:5" ht="12">
      <c r="A476" s="456"/>
      <c r="B476" s="457"/>
      <c r="C476" s="458"/>
      <c r="D476" s="457"/>
      <c r="E476" s="459">
        <f t="shared" si="7"/>
      </c>
    </row>
    <row r="477" spans="1:5" ht="12">
      <c r="A477" s="456"/>
      <c r="B477" s="457"/>
      <c r="C477" s="458"/>
      <c r="D477" s="457"/>
      <c r="E477" s="459">
        <f t="shared" si="7"/>
      </c>
    </row>
    <row r="478" spans="1:5" ht="12">
      <c r="A478" s="456"/>
      <c r="B478" s="457"/>
      <c r="C478" s="458"/>
      <c r="D478" s="457"/>
      <c r="E478" s="459">
        <f t="shared" si="7"/>
      </c>
    </row>
    <row r="479" spans="1:5" ht="12">
      <c r="A479" s="456"/>
      <c r="B479" s="457"/>
      <c r="C479" s="458"/>
      <c r="D479" s="457"/>
      <c r="E479" s="459">
        <f t="shared" si="7"/>
      </c>
    </row>
    <row r="480" spans="1:5" ht="12">
      <c r="A480" s="456"/>
      <c r="B480" s="457"/>
      <c r="C480" s="458"/>
      <c r="D480" s="457"/>
      <c r="E480" s="459">
        <f t="shared" si="7"/>
      </c>
    </row>
    <row r="481" spans="1:5" ht="12">
      <c r="A481" s="456"/>
      <c r="B481" s="457"/>
      <c r="C481" s="458"/>
      <c r="D481" s="457"/>
      <c r="E481" s="459">
        <f t="shared" si="7"/>
      </c>
    </row>
    <row r="482" spans="1:5" ht="12">
      <c r="A482" s="456"/>
      <c r="B482" s="457"/>
      <c r="C482" s="458"/>
      <c r="D482" s="457"/>
      <c r="E482" s="459">
        <f t="shared" si="7"/>
      </c>
    </row>
    <row r="483" spans="1:5" ht="12">
      <c r="A483" s="456"/>
      <c r="B483" s="457"/>
      <c r="C483" s="458"/>
      <c r="D483" s="457"/>
      <c r="E483" s="459">
        <f t="shared" si="7"/>
      </c>
    </row>
    <row r="484" spans="1:5" ht="12">
      <c r="A484" s="456"/>
      <c r="B484" s="457"/>
      <c r="C484" s="458"/>
      <c r="D484" s="457"/>
      <c r="E484" s="459">
        <f t="shared" si="7"/>
      </c>
    </row>
    <row r="485" spans="1:5" ht="12">
      <c r="A485" s="456"/>
      <c r="B485" s="457"/>
      <c r="C485" s="458"/>
      <c r="D485" s="457"/>
      <c r="E485" s="459">
        <f t="shared" si="7"/>
      </c>
    </row>
    <row r="486" spans="1:5" ht="12">
      <c r="A486" s="456"/>
      <c r="B486" s="457"/>
      <c r="C486" s="458"/>
      <c r="D486" s="457"/>
      <c r="E486" s="459">
        <f t="shared" si="7"/>
      </c>
    </row>
    <row r="487" spans="1:5" ht="12">
      <c r="A487" s="456"/>
      <c r="B487" s="457"/>
      <c r="C487" s="458"/>
      <c r="D487" s="457"/>
      <c r="E487" s="459">
        <f t="shared" si="7"/>
      </c>
    </row>
    <row r="488" spans="1:5" ht="12">
      <c r="A488" s="456"/>
      <c r="B488" s="457"/>
      <c r="C488" s="458"/>
      <c r="D488" s="457"/>
      <c r="E488" s="459">
        <f t="shared" si="7"/>
      </c>
    </row>
    <row r="489" spans="1:5" ht="12">
      <c r="A489" s="456"/>
      <c r="B489" s="457"/>
      <c r="C489" s="458"/>
      <c r="D489" s="457"/>
      <c r="E489" s="459">
        <f t="shared" si="7"/>
      </c>
    </row>
    <row r="490" spans="1:5" ht="12">
      <c r="A490" s="456"/>
      <c r="B490" s="457"/>
      <c r="C490" s="458"/>
      <c r="D490" s="457"/>
      <c r="E490" s="459">
        <f t="shared" si="7"/>
      </c>
    </row>
    <row r="491" spans="1:5" ht="12">
      <c r="A491" s="456"/>
      <c r="B491" s="457"/>
      <c r="C491" s="458"/>
      <c r="D491" s="457"/>
      <c r="E491" s="459">
        <f t="shared" si="7"/>
      </c>
    </row>
    <row r="492" spans="1:5" ht="12">
      <c r="A492" s="456"/>
      <c r="B492" s="457"/>
      <c r="C492" s="458"/>
      <c r="D492" s="457"/>
      <c r="E492" s="459">
        <f t="shared" si="7"/>
      </c>
    </row>
    <row r="493" spans="1:5" ht="12">
      <c r="A493" s="456"/>
      <c r="B493" s="457"/>
      <c r="C493" s="458"/>
      <c r="D493" s="457"/>
      <c r="E493" s="459">
        <f t="shared" si="7"/>
      </c>
    </row>
    <row r="494" spans="1:5" ht="12">
      <c r="A494" s="456"/>
      <c r="B494" s="457"/>
      <c r="C494" s="458"/>
      <c r="D494" s="457"/>
      <c r="E494" s="459">
        <f t="shared" si="7"/>
      </c>
    </row>
    <row r="495" spans="1:5" ht="12">
      <c r="A495" s="456"/>
      <c r="B495" s="457"/>
      <c r="C495" s="458"/>
      <c r="D495" s="457"/>
      <c r="E495" s="459">
        <f t="shared" si="7"/>
      </c>
    </row>
    <row r="496" spans="1:5" ht="12">
      <c r="A496" s="456"/>
      <c r="B496" s="457"/>
      <c r="C496" s="458"/>
      <c r="D496" s="457"/>
      <c r="E496" s="459">
        <f t="shared" si="7"/>
      </c>
    </row>
    <row r="497" spans="1:5" ht="12">
      <c r="A497" s="456"/>
      <c r="B497" s="457"/>
      <c r="C497" s="458"/>
      <c r="D497" s="457"/>
      <c r="E497" s="459">
        <f t="shared" si="7"/>
      </c>
    </row>
    <row r="498" spans="1:5" ht="12">
      <c r="A498" s="456"/>
      <c r="B498" s="457"/>
      <c r="C498" s="458"/>
      <c r="D498" s="457"/>
      <c r="E498" s="459">
        <f t="shared" si="7"/>
      </c>
    </row>
    <row r="499" spans="1:5" ht="12">
      <c r="A499" s="456"/>
      <c r="B499" s="457"/>
      <c r="C499" s="458"/>
      <c r="D499" s="457"/>
      <c r="E499" s="459">
        <f t="shared" si="7"/>
      </c>
    </row>
    <row r="500" spans="1:5" ht="12">
      <c r="A500" s="456"/>
      <c r="B500" s="457"/>
      <c r="C500" s="458"/>
      <c r="D500" s="457"/>
      <c r="E500" s="459">
        <f t="shared" si="7"/>
      </c>
    </row>
    <row r="501" spans="1:5" ht="12">
      <c r="A501" s="456"/>
      <c r="B501" s="457"/>
      <c r="C501" s="458"/>
      <c r="D501" s="457"/>
      <c r="E501" s="459">
        <f t="shared" si="7"/>
      </c>
    </row>
    <row r="502" spans="1:5" ht="12">
      <c r="A502" s="456"/>
      <c r="B502" s="457"/>
      <c r="C502" s="458"/>
      <c r="D502" s="457"/>
      <c r="E502" s="459">
        <f t="shared" si="7"/>
      </c>
    </row>
    <row r="503" spans="1:5" ht="12">
      <c r="A503" s="456"/>
      <c r="B503" s="457"/>
      <c r="C503" s="458"/>
      <c r="D503" s="457"/>
      <c r="E503" s="459">
        <f t="shared" si="7"/>
      </c>
    </row>
    <row r="504" spans="1:5" ht="12">
      <c r="A504" s="456"/>
      <c r="B504" s="457"/>
      <c r="C504" s="458"/>
      <c r="D504" s="457"/>
      <c r="E504" s="459">
        <f t="shared" si="7"/>
      </c>
    </row>
    <row r="505" spans="1:5" ht="12">
      <c r="A505" s="456"/>
      <c r="B505" s="457"/>
      <c r="C505" s="458"/>
      <c r="D505" s="457"/>
      <c r="E505" s="459">
        <f t="shared" si="7"/>
      </c>
    </row>
    <row r="506" spans="1:5" ht="12">
      <c r="A506" s="456"/>
      <c r="B506" s="457"/>
      <c r="C506" s="458"/>
      <c r="D506" s="457"/>
      <c r="E506" s="459">
        <f t="shared" si="7"/>
      </c>
    </row>
    <row r="507" spans="1:5" ht="12">
      <c r="A507" s="456"/>
      <c r="B507" s="457"/>
      <c r="C507" s="458"/>
      <c r="D507" s="457"/>
      <c r="E507" s="459">
        <f t="shared" si="7"/>
      </c>
    </row>
    <row r="508" spans="1:5" ht="12">
      <c r="A508" s="456"/>
      <c r="B508" s="457"/>
      <c r="C508" s="458"/>
      <c r="D508" s="457"/>
      <c r="E508" s="459">
        <f t="shared" si="7"/>
      </c>
    </row>
    <row r="509" spans="1:5" ht="12">
      <c r="A509" s="456"/>
      <c r="B509" s="457"/>
      <c r="C509" s="458"/>
      <c r="D509" s="457"/>
      <c r="E509" s="459">
        <f t="shared" si="7"/>
      </c>
    </row>
    <row r="510" spans="1:5" ht="12">
      <c r="A510" s="456"/>
      <c r="B510" s="457"/>
      <c r="C510" s="458"/>
      <c r="D510" s="457"/>
      <c r="E510" s="459">
        <f t="shared" si="7"/>
      </c>
    </row>
    <row r="511" spans="1:5" ht="12">
      <c r="A511" s="456"/>
      <c r="B511" s="457"/>
      <c r="C511" s="458"/>
      <c r="D511" s="457"/>
      <c r="E511" s="459">
        <f t="shared" si="7"/>
      </c>
    </row>
    <row r="512" spans="1:5" ht="12">
      <c r="A512" s="456"/>
      <c r="B512" s="457"/>
      <c r="C512" s="458"/>
      <c r="D512" s="457"/>
      <c r="E512" s="459">
        <f t="shared" si="7"/>
      </c>
    </row>
    <row r="513" spans="1:5" ht="12">
      <c r="A513" s="456"/>
      <c r="B513" s="457"/>
      <c r="C513" s="458"/>
      <c r="D513" s="457"/>
      <c r="E513" s="459">
        <f t="shared" si="7"/>
      </c>
    </row>
    <row r="514" spans="1:5" ht="12">
      <c r="A514" s="456"/>
      <c r="B514" s="457"/>
      <c r="C514" s="458"/>
      <c r="D514" s="457"/>
      <c r="E514" s="459">
        <f t="shared" si="7"/>
      </c>
    </row>
    <row r="515" spans="1:5" ht="12">
      <c r="A515" s="456"/>
      <c r="B515" s="457"/>
      <c r="C515" s="458"/>
      <c r="D515" s="457"/>
      <c r="E515" s="459">
        <f aca="true" t="shared" si="8" ref="E515:E578">IF(B515&lt;&gt;0,IF(ABS(B515-D515)&gt;0.1,"KO","OK"),"")</f>
      </c>
    </row>
    <row r="516" spans="1:5" ht="12">
      <c r="A516" s="456"/>
      <c r="B516" s="457"/>
      <c r="C516" s="458"/>
      <c r="D516" s="457"/>
      <c r="E516" s="459">
        <f t="shared" si="8"/>
      </c>
    </row>
    <row r="517" spans="1:5" ht="12">
      <c r="A517" s="456"/>
      <c r="B517" s="457"/>
      <c r="C517" s="458"/>
      <c r="D517" s="457"/>
      <c r="E517" s="459">
        <f t="shared" si="8"/>
      </c>
    </row>
    <row r="518" spans="1:5" ht="12">
      <c r="A518" s="456"/>
      <c r="B518" s="457"/>
      <c r="C518" s="458"/>
      <c r="D518" s="457"/>
      <c r="E518" s="459">
        <f t="shared" si="8"/>
      </c>
    </row>
    <row r="519" spans="1:5" ht="12">
      <c r="A519" s="456"/>
      <c r="B519" s="457"/>
      <c r="C519" s="458"/>
      <c r="D519" s="457"/>
      <c r="E519" s="459">
        <f t="shared" si="8"/>
      </c>
    </row>
    <row r="520" spans="1:5" ht="12">
      <c r="A520" s="456"/>
      <c r="B520" s="457"/>
      <c r="C520" s="458"/>
      <c r="D520" s="457"/>
      <c r="E520" s="459">
        <f t="shared" si="8"/>
      </c>
    </row>
    <row r="521" spans="1:5" ht="12">
      <c r="A521" s="456"/>
      <c r="B521" s="457"/>
      <c r="C521" s="458"/>
      <c r="D521" s="457"/>
      <c r="E521" s="459">
        <f t="shared" si="8"/>
      </c>
    </row>
    <row r="522" spans="1:5" ht="12">
      <c r="A522" s="456"/>
      <c r="B522" s="457"/>
      <c r="C522" s="458"/>
      <c r="D522" s="457"/>
      <c r="E522" s="459">
        <f t="shared" si="8"/>
      </c>
    </row>
    <row r="523" spans="1:5" ht="12">
      <c r="A523" s="456"/>
      <c r="B523" s="457"/>
      <c r="C523" s="458"/>
      <c r="D523" s="457"/>
      <c r="E523" s="459">
        <f t="shared" si="8"/>
      </c>
    </row>
    <row r="524" spans="1:5" ht="12">
      <c r="A524" s="456"/>
      <c r="B524" s="457"/>
      <c r="C524" s="458"/>
      <c r="D524" s="457"/>
      <c r="E524" s="459">
        <f t="shared" si="8"/>
      </c>
    </row>
    <row r="525" spans="1:5" ht="12">
      <c r="A525" s="456"/>
      <c r="B525" s="457"/>
      <c r="C525" s="458"/>
      <c r="D525" s="457"/>
      <c r="E525" s="459">
        <f t="shared" si="8"/>
      </c>
    </row>
    <row r="526" spans="1:5" ht="12">
      <c r="A526" s="456"/>
      <c r="B526" s="457"/>
      <c r="C526" s="458"/>
      <c r="D526" s="457"/>
      <c r="E526" s="459">
        <f t="shared" si="8"/>
      </c>
    </row>
    <row r="527" spans="1:5" ht="12">
      <c r="A527" s="456"/>
      <c r="B527" s="457"/>
      <c r="C527" s="458"/>
      <c r="D527" s="457"/>
      <c r="E527" s="459">
        <f t="shared" si="8"/>
      </c>
    </row>
    <row r="528" spans="1:5" ht="12">
      <c r="A528" s="456"/>
      <c r="B528" s="457"/>
      <c r="C528" s="458"/>
      <c r="D528" s="457"/>
      <c r="E528" s="459">
        <f t="shared" si="8"/>
      </c>
    </row>
    <row r="529" spans="1:5" ht="12">
      <c r="A529" s="456"/>
      <c r="B529" s="457"/>
      <c r="C529" s="458"/>
      <c r="D529" s="457"/>
      <c r="E529" s="459">
        <f t="shared" si="8"/>
      </c>
    </row>
    <row r="530" spans="1:5" ht="12">
      <c r="A530" s="456"/>
      <c r="B530" s="457"/>
      <c r="C530" s="458"/>
      <c r="D530" s="457"/>
      <c r="E530" s="459">
        <f t="shared" si="8"/>
      </c>
    </row>
    <row r="531" spans="1:5" ht="12">
      <c r="A531" s="456"/>
      <c r="B531" s="457"/>
      <c r="C531" s="458"/>
      <c r="D531" s="457"/>
      <c r="E531" s="459">
        <f t="shared" si="8"/>
      </c>
    </row>
    <row r="532" spans="1:5" ht="12">
      <c r="A532" s="456"/>
      <c r="B532" s="457"/>
      <c r="C532" s="458"/>
      <c r="D532" s="457"/>
      <c r="E532" s="459">
        <f t="shared" si="8"/>
      </c>
    </row>
    <row r="533" spans="1:5" ht="12">
      <c r="A533" s="456"/>
      <c r="B533" s="457"/>
      <c r="C533" s="458"/>
      <c r="D533" s="457"/>
      <c r="E533" s="459">
        <f t="shared" si="8"/>
      </c>
    </row>
    <row r="534" spans="1:5" ht="12">
      <c r="A534" s="456"/>
      <c r="B534" s="457"/>
      <c r="C534" s="458"/>
      <c r="D534" s="457"/>
      <c r="E534" s="459">
        <f t="shared" si="8"/>
      </c>
    </row>
    <row r="535" spans="1:5" ht="12">
      <c r="A535" s="456"/>
      <c r="B535" s="457"/>
      <c r="C535" s="458"/>
      <c r="D535" s="457"/>
      <c r="E535" s="459">
        <f t="shared" si="8"/>
      </c>
    </row>
    <row r="536" spans="1:5" ht="12">
      <c r="A536" s="456"/>
      <c r="B536" s="457"/>
      <c r="C536" s="458"/>
      <c r="D536" s="457"/>
      <c r="E536" s="459">
        <f t="shared" si="8"/>
      </c>
    </row>
    <row r="537" spans="1:5" ht="12">
      <c r="A537" s="456"/>
      <c r="B537" s="457"/>
      <c r="C537" s="458"/>
      <c r="D537" s="457"/>
      <c r="E537" s="459">
        <f t="shared" si="8"/>
      </c>
    </row>
    <row r="538" spans="1:5" ht="12">
      <c r="A538" s="456"/>
      <c r="B538" s="457"/>
      <c r="C538" s="458"/>
      <c r="D538" s="457"/>
      <c r="E538" s="459">
        <f t="shared" si="8"/>
      </c>
    </row>
    <row r="539" spans="1:5" ht="12">
      <c r="A539" s="456"/>
      <c r="B539" s="457"/>
      <c r="C539" s="458"/>
      <c r="D539" s="457"/>
      <c r="E539" s="459">
        <f t="shared" si="8"/>
      </c>
    </row>
    <row r="540" spans="1:5" ht="12">
      <c r="A540" s="456"/>
      <c r="B540" s="457"/>
      <c r="C540" s="458"/>
      <c r="D540" s="457"/>
      <c r="E540" s="459">
        <f t="shared" si="8"/>
      </c>
    </row>
    <row r="541" spans="1:5" ht="12">
      <c r="A541" s="456"/>
      <c r="B541" s="457"/>
      <c r="C541" s="458"/>
      <c r="D541" s="457"/>
      <c r="E541" s="459">
        <f t="shared" si="8"/>
      </c>
    </row>
    <row r="542" spans="1:5" ht="12">
      <c r="A542" s="456"/>
      <c r="B542" s="457"/>
      <c r="C542" s="458"/>
      <c r="D542" s="457"/>
      <c r="E542" s="459">
        <f t="shared" si="8"/>
      </c>
    </row>
    <row r="543" spans="1:5" ht="12">
      <c r="A543" s="456"/>
      <c r="B543" s="457"/>
      <c r="C543" s="458"/>
      <c r="D543" s="457"/>
      <c r="E543" s="459">
        <f t="shared" si="8"/>
      </c>
    </row>
    <row r="544" spans="1:5" ht="12">
      <c r="A544" s="456"/>
      <c r="B544" s="457"/>
      <c r="C544" s="458"/>
      <c r="D544" s="457"/>
      <c r="E544" s="459">
        <f t="shared" si="8"/>
      </c>
    </row>
    <row r="545" spans="1:5" ht="12">
      <c r="A545" s="456"/>
      <c r="B545" s="457"/>
      <c r="C545" s="458"/>
      <c r="D545" s="457"/>
      <c r="E545" s="459">
        <f t="shared" si="8"/>
      </c>
    </row>
    <row r="546" spans="1:5" ht="12">
      <c r="A546" s="456"/>
      <c r="B546" s="457"/>
      <c r="C546" s="458"/>
      <c r="D546" s="457"/>
      <c r="E546" s="459">
        <f t="shared" si="8"/>
      </c>
    </row>
    <row r="547" spans="1:5" ht="12">
      <c r="A547" s="456"/>
      <c r="B547" s="457"/>
      <c r="C547" s="458"/>
      <c r="D547" s="457"/>
      <c r="E547" s="459">
        <f t="shared" si="8"/>
      </c>
    </row>
    <row r="548" spans="1:5" ht="12">
      <c r="A548" s="456"/>
      <c r="B548" s="457"/>
      <c r="C548" s="458"/>
      <c r="D548" s="457"/>
      <c r="E548" s="459">
        <f t="shared" si="8"/>
      </c>
    </row>
    <row r="549" spans="1:5" ht="12">
      <c r="A549" s="456"/>
      <c r="B549" s="457"/>
      <c r="C549" s="458"/>
      <c r="D549" s="457"/>
      <c r="E549" s="459">
        <f t="shared" si="8"/>
      </c>
    </row>
    <row r="550" spans="1:5" ht="12">
      <c r="A550" s="456"/>
      <c r="B550" s="457"/>
      <c r="C550" s="458"/>
      <c r="D550" s="457"/>
      <c r="E550" s="459">
        <f t="shared" si="8"/>
      </c>
    </row>
    <row r="551" spans="1:5" ht="12">
      <c r="A551" s="456"/>
      <c r="B551" s="457"/>
      <c r="C551" s="458"/>
      <c r="D551" s="457"/>
      <c r="E551" s="459">
        <f t="shared" si="8"/>
      </c>
    </row>
    <row r="552" spans="1:5" ht="12">
      <c r="A552" s="456"/>
      <c r="B552" s="457"/>
      <c r="C552" s="458"/>
      <c r="D552" s="457"/>
      <c r="E552" s="459">
        <f t="shared" si="8"/>
      </c>
    </row>
    <row r="553" spans="1:5" ht="12">
      <c r="A553" s="456"/>
      <c r="B553" s="457"/>
      <c r="C553" s="458"/>
      <c r="D553" s="457"/>
      <c r="E553" s="459">
        <f t="shared" si="8"/>
      </c>
    </row>
    <row r="554" spans="1:5" ht="12">
      <c r="A554" s="456"/>
      <c r="B554" s="457"/>
      <c r="C554" s="458"/>
      <c r="D554" s="457"/>
      <c r="E554" s="459">
        <f t="shared" si="8"/>
      </c>
    </row>
    <row r="555" spans="1:5" ht="12">
      <c r="A555" s="456"/>
      <c r="B555" s="457"/>
      <c r="C555" s="458"/>
      <c r="D555" s="457"/>
      <c r="E555" s="459">
        <f t="shared" si="8"/>
      </c>
    </row>
    <row r="556" spans="1:5" ht="12">
      <c r="A556" s="456"/>
      <c r="B556" s="457"/>
      <c r="C556" s="458"/>
      <c r="D556" s="457"/>
      <c r="E556" s="459">
        <f t="shared" si="8"/>
      </c>
    </row>
    <row r="557" spans="1:5" ht="12">
      <c r="A557" s="456"/>
      <c r="B557" s="457"/>
      <c r="C557" s="458"/>
      <c r="D557" s="457"/>
      <c r="E557" s="459">
        <f t="shared" si="8"/>
      </c>
    </row>
    <row r="558" spans="1:5" ht="12">
      <c r="A558" s="456"/>
      <c r="B558" s="457"/>
      <c r="C558" s="458"/>
      <c r="D558" s="457"/>
      <c r="E558" s="459">
        <f t="shared" si="8"/>
      </c>
    </row>
    <row r="559" spans="1:5" ht="12">
      <c r="A559" s="456"/>
      <c r="B559" s="457"/>
      <c r="C559" s="458"/>
      <c r="D559" s="457"/>
      <c r="E559" s="459">
        <f t="shared" si="8"/>
      </c>
    </row>
    <row r="560" spans="1:5" ht="12">
      <c r="A560" s="456"/>
      <c r="B560" s="457"/>
      <c r="C560" s="458"/>
      <c r="D560" s="457"/>
      <c r="E560" s="459">
        <f t="shared" si="8"/>
      </c>
    </row>
    <row r="561" spans="1:5" ht="12">
      <c r="A561" s="456"/>
      <c r="B561" s="457"/>
      <c r="C561" s="458"/>
      <c r="D561" s="457"/>
      <c r="E561" s="459">
        <f t="shared" si="8"/>
      </c>
    </row>
    <row r="562" spans="1:5" ht="12">
      <c r="A562" s="456"/>
      <c r="B562" s="457"/>
      <c r="C562" s="458"/>
      <c r="D562" s="457"/>
      <c r="E562" s="459">
        <f t="shared" si="8"/>
      </c>
    </row>
    <row r="563" spans="1:5" ht="12">
      <c r="A563" s="456"/>
      <c r="B563" s="457"/>
      <c r="C563" s="458"/>
      <c r="D563" s="457"/>
      <c r="E563" s="459">
        <f t="shared" si="8"/>
      </c>
    </row>
    <row r="564" spans="1:5" ht="12">
      <c r="A564" s="456"/>
      <c r="B564" s="457"/>
      <c r="C564" s="458"/>
      <c r="D564" s="457"/>
      <c r="E564" s="459">
        <f t="shared" si="8"/>
      </c>
    </row>
    <row r="565" spans="1:5" ht="12">
      <c r="A565" s="456"/>
      <c r="B565" s="457"/>
      <c r="C565" s="458"/>
      <c r="D565" s="457"/>
      <c r="E565" s="459">
        <f t="shared" si="8"/>
      </c>
    </row>
    <row r="566" spans="1:5" ht="12">
      <c r="A566" s="456"/>
      <c r="B566" s="457"/>
      <c r="C566" s="458"/>
      <c r="D566" s="457"/>
      <c r="E566" s="459">
        <f t="shared" si="8"/>
      </c>
    </row>
    <row r="567" spans="1:5" ht="12">
      <c r="A567" s="456"/>
      <c r="B567" s="457"/>
      <c r="C567" s="458"/>
      <c r="D567" s="457"/>
      <c r="E567" s="459">
        <f t="shared" si="8"/>
      </c>
    </row>
    <row r="568" spans="1:5" ht="12">
      <c r="A568" s="456"/>
      <c r="B568" s="457"/>
      <c r="C568" s="458"/>
      <c r="D568" s="457"/>
      <c r="E568" s="459">
        <f t="shared" si="8"/>
      </c>
    </row>
    <row r="569" spans="1:5" ht="12">
      <c r="A569" s="456"/>
      <c r="B569" s="457"/>
      <c r="C569" s="458"/>
      <c r="D569" s="457"/>
      <c r="E569" s="459">
        <f t="shared" si="8"/>
      </c>
    </row>
    <row r="570" spans="1:5" ht="12">
      <c r="A570" s="456"/>
      <c r="B570" s="457"/>
      <c r="C570" s="458"/>
      <c r="D570" s="457"/>
      <c r="E570" s="459">
        <f t="shared" si="8"/>
      </c>
    </row>
    <row r="571" spans="1:5" ht="12">
      <c r="A571" s="456"/>
      <c r="B571" s="457"/>
      <c r="C571" s="458"/>
      <c r="D571" s="457"/>
      <c r="E571" s="459">
        <f t="shared" si="8"/>
      </c>
    </row>
    <row r="572" spans="1:5" ht="12">
      <c r="A572" s="456"/>
      <c r="B572" s="457"/>
      <c r="C572" s="458"/>
      <c r="D572" s="457"/>
      <c r="E572" s="459">
        <f t="shared" si="8"/>
      </c>
    </row>
    <row r="573" spans="1:5" ht="12">
      <c r="A573" s="456"/>
      <c r="B573" s="457"/>
      <c r="C573" s="458"/>
      <c r="D573" s="457"/>
      <c r="E573" s="459">
        <f t="shared" si="8"/>
      </c>
    </row>
    <row r="574" spans="1:5" ht="12">
      <c r="A574" s="456"/>
      <c r="B574" s="457"/>
      <c r="C574" s="458"/>
      <c r="D574" s="457"/>
      <c r="E574" s="459">
        <f t="shared" si="8"/>
      </c>
    </row>
    <row r="575" spans="1:5" ht="12">
      <c r="A575" s="456"/>
      <c r="B575" s="457"/>
      <c r="C575" s="458"/>
      <c r="D575" s="457"/>
      <c r="E575" s="459">
        <f t="shared" si="8"/>
      </c>
    </row>
    <row r="576" spans="1:5" ht="12">
      <c r="A576" s="456"/>
      <c r="B576" s="457"/>
      <c r="C576" s="458"/>
      <c r="D576" s="457"/>
      <c r="E576" s="459">
        <f t="shared" si="8"/>
      </c>
    </row>
    <row r="577" spans="1:5" ht="12">
      <c r="A577" s="456"/>
      <c r="B577" s="457"/>
      <c r="C577" s="458"/>
      <c r="D577" s="457"/>
      <c r="E577" s="459">
        <f t="shared" si="8"/>
      </c>
    </row>
    <row r="578" spans="1:5" ht="12">
      <c r="A578" s="456"/>
      <c r="B578" s="457"/>
      <c r="C578" s="458"/>
      <c r="D578" s="457"/>
      <c r="E578" s="459">
        <f t="shared" si="8"/>
      </c>
    </row>
    <row r="579" spans="1:5" ht="12">
      <c r="A579" s="456"/>
      <c r="B579" s="457"/>
      <c r="C579" s="458"/>
      <c r="D579" s="457"/>
      <c r="E579" s="459">
        <f aca="true" t="shared" si="9" ref="E579:E642">IF(B579&lt;&gt;0,IF(ABS(B579-D579)&gt;0.1,"KO","OK"),"")</f>
      </c>
    </row>
    <row r="580" spans="1:5" ht="12">
      <c r="A580" s="456"/>
      <c r="B580" s="457"/>
      <c r="C580" s="458"/>
      <c r="D580" s="457"/>
      <c r="E580" s="459">
        <f t="shared" si="9"/>
      </c>
    </row>
    <row r="581" spans="1:5" ht="12">
      <c r="A581" s="456"/>
      <c r="B581" s="457"/>
      <c r="C581" s="458"/>
      <c r="D581" s="457"/>
      <c r="E581" s="459">
        <f t="shared" si="9"/>
      </c>
    </row>
    <row r="582" spans="1:5" ht="12">
      <c r="A582" s="456"/>
      <c r="B582" s="457"/>
      <c r="C582" s="458"/>
      <c r="D582" s="457"/>
      <c r="E582" s="459">
        <f t="shared" si="9"/>
      </c>
    </row>
    <row r="583" spans="1:5" ht="12">
      <c r="A583" s="456"/>
      <c r="B583" s="457"/>
      <c r="C583" s="458"/>
      <c r="D583" s="457"/>
      <c r="E583" s="459">
        <f t="shared" si="9"/>
      </c>
    </row>
    <row r="584" spans="1:5" ht="12">
      <c r="A584" s="456"/>
      <c r="B584" s="457"/>
      <c r="C584" s="458"/>
      <c r="D584" s="457"/>
      <c r="E584" s="459">
        <f t="shared" si="9"/>
      </c>
    </row>
    <row r="585" spans="1:5" ht="12">
      <c r="A585" s="456"/>
      <c r="B585" s="457"/>
      <c r="C585" s="458"/>
      <c r="D585" s="457"/>
      <c r="E585" s="459">
        <f t="shared" si="9"/>
      </c>
    </row>
    <row r="586" spans="1:5" ht="12">
      <c r="A586" s="456"/>
      <c r="B586" s="457"/>
      <c r="C586" s="458"/>
      <c r="D586" s="457"/>
      <c r="E586" s="459">
        <f t="shared" si="9"/>
      </c>
    </row>
    <row r="587" spans="1:5" ht="12">
      <c r="A587" s="456"/>
      <c r="B587" s="457"/>
      <c r="C587" s="458"/>
      <c r="D587" s="457"/>
      <c r="E587" s="459">
        <f t="shared" si="9"/>
      </c>
    </row>
    <row r="588" spans="1:5" ht="12">
      <c r="A588" s="456"/>
      <c r="B588" s="457"/>
      <c r="C588" s="458"/>
      <c r="D588" s="457"/>
      <c r="E588" s="459">
        <f t="shared" si="9"/>
      </c>
    </row>
    <row r="589" spans="1:5" ht="12">
      <c r="A589" s="456"/>
      <c r="B589" s="457"/>
      <c r="C589" s="458"/>
      <c r="D589" s="457"/>
      <c r="E589" s="459">
        <f t="shared" si="9"/>
      </c>
    </row>
    <row r="590" spans="1:5" ht="12">
      <c r="A590" s="456"/>
      <c r="B590" s="457"/>
      <c r="C590" s="458"/>
      <c r="D590" s="457"/>
      <c r="E590" s="459">
        <f t="shared" si="9"/>
      </c>
    </row>
    <row r="591" spans="1:5" ht="12">
      <c r="A591" s="456"/>
      <c r="B591" s="457"/>
      <c r="C591" s="458"/>
      <c r="D591" s="457"/>
      <c r="E591" s="459">
        <f t="shared" si="9"/>
      </c>
    </row>
    <row r="592" spans="1:5" ht="12">
      <c r="A592" s="456"/>
      <c r="B592" s="457"/>
      <c r="C592" s="458"/>
      <c r="D592" s="457"/>
      <c r="E592" s="459">
        <f t="shared" si="9"/>
      </c>
    </row>
    <row r="593" spans="1:5" ht="12">
      <c r="A593" s="456"/>
      <c r="B593" s="457"/>
      <c r="C593" s="458"/>
      <c r="D593" s="457"/>
      <c r="E593" s="459">
        <f t="shared" si="9"/>
      </c>
    </row>
    <row r="594" spans="1:5" ht="12">
      <c r="A594" s="456"/>
      <c r="B594" s="457"/>
      <c r="C594" s="458"/>
      <c r="D594" s="457"/>
      <c r="E594" s="459">
        <f t="shared" si="9"/>
      </c>
    </row>
    <row r="595" spans="1:5" ht="12">
      <c r="A595" s="456"/>
      <c r="B595" s="457"/>
      <c r="C595" s="458"/>
      <c r="D595" s="457"/>
      <c r="E595" s="459">
        <f t="shared" si="9"/>
      </c>
    </row>
    <row r="596" spans="1:5" ht="12">
      <c r="A596" s="456"/>
      <c r="B596" s="457"/>
      <c r="C596" s="458"/>
      <c r="D596" s="457"/>
      <c r="E596" s="459">
        <f t="shared" si="9"/>
      </c>
    </row>
    <row r="597" spans="1:5" ht="12">
      <c r="A597" s="456"/>
      <c r="B597" s="457"/>
      <c r="C597" s="458"/>
      <c r="D597" s="457"/>
      <c r="E597" s="459">
        <f t="shared" si="9"/>
      </c>
    </row>
    <row r="598" spans="1:5" ht="12">
      <c r="A598" s="456"/>
      <c r="B598" s="457"/>
      <c r="C598" s="458"/>
      <c r="D598" s="457"/>
      <c r="E598" s="459">
        <f t="shared" si="9"/>
      </c>
    </row>
    <row r="599" spans="1:5" ht="12">
      <c r="A599" s="456"/>
      <c r="B599" s="457"/>
      <c r="C599" s="458"/>
      <c r="D599" s="457"/>
      <c r="E599" s="459">
        <f t="shared" si="9"/>
      </c>
    </row>
    <row r="600" spans="1:5" ht="12">
      <c r="A600" s="456"/>
      <c r="B600" s="457"/>
      <c r="C600" s="458"/>
      <c r="D600" s="457"/>
      <c r="E600" s="459">
        <f t="shared" si="9"/>
      </c>
    </row>
    <row r="601" spans="1:5" ht="12">
      <c r="A601" s="456"/>
      <c r="B601" s="457"/>
      <c r="C601" s="458"/>
      <c r="D601" s="457"/>
      <c r="E601" s="459">
        <f t="shared" si="9"/>
      </c>
    </row>
    <row r="602" spans="1:5" ht="12">
      <c r="A602" s="456"/>
      <c r="B602" s="457"/>
      <c r="C602" s="458"/>
      <c r="D602" s="457"/>
      <c r="E602" s="459">
        <f t="shared" si="9"/>
      </c>
    </row>
    <row r="603" spans="1:5" ht="12">
      <c r="A603" s="456"/>
      <c r="B603" s="457"/>
      <c r="C603" s="458"/>
      <c r="D603" s="457"/>
      <c r="E603" s="459">
        <f t="shared" si="9"/>
      </c>
    </row>
    <row r="604" spans="1:5" ht="12">
      <c r="A604" s="456"/>
      <c r="B604" s="457"/>
      <c r="C604" s="458"/>
      <c r="D604" s="457"/>
      <c r="E604" s="459">
        <f t="shared" si="9"/>
      </c>
    </row>
    <row r="605" spans="1:5" ht="12">
      <c r="A605" s="456"/>
      <c r="B605" s="457"/>
      <c r="C605" s="458"/>
      <c r="D605" s="457"/>
      <c r="E605" s="459">
        <f t="shared" si="9"/>
      </c>
    </row>
    <row r="606" spans="1:5" ht="12">
      <c r="A606" s="456"/>
      <c r="B606" s="457"/>
      <c r="C606" s="458"/>
      <c r="D606" s="457"/>
      <c r="E606" s="459">
        <f t="shared" si="9"/>
      </c>
    </row>
    <row r="607" spans="1:5" ht="12">
      <c r="A607" s="456"/>
      <c r="B607" s="457"/>
      <c r="C607" s="458"/>
      <c r="D607" s="457"/>
      <c r="E607" s="459">
        <f t="shared" si="9"/>
      </c>
    </row>
    <row r="608" spans="1:5" ht="12">
      <c r="A608" s="456"/>
      <c r="B608" s="457"/>
      <c r="C608" s="458"/>
      <c r="D608" s="457"/>
      <c r="E608" s="459">
        <f t="shared" si="9"/>
      </c>
    </row>
    <row r="609" spans="1:5" ht="12">
      <c r="A609" s="456"/>
      <c r="B609" s="457"/>
      <c r="C609" s="458"/>
      <c r="D609" s="457"/>
      <c r="E609" s="459">
        <f t="shared" si="9"/>
      </c>
    </row>
    <row r="610" spans="1:5" ht="12">
      <c r="A610" s="456"/>
      <c r="B610" s="457"/>
      <c r="C610" s="458"/>
      <c r="D610" s="457"/>
      <c r="E610" s="459">
        <f t="shared" si="9"/>
      </c>
    </row>
    <row r="611" spans="1:5" ht="12">
      <c r="A611" s="456"/>
      <c r="B611" s="457"/>
      <c r="C611" s="458"/>
      <c r="D611" s="457"/>
      <c r="E611" s="459">
        <f t="shared" si="9"/>
      </c>
    </row>
    <row r="612" spans="1:5" ht="12">
      <c r="A612" s="456"/>
      <c r="B612" s="457"/>
      <c r="C612" s="458"/>
      <c r="D612" s="457"/>
      <c r="E612" s="459">
        <f t="shared" si="9"/>
      </c>
    </row>
    <row r="613" spans="1:5" ht="12">
      <c r="A613" s="456"/>
      <c r="B613" s="457"/>
      <c r="C613" s="458"/>
      <c r="D613" s="457"/>
      <c r="E613" s="459">
        <f t="shared" si="9"/>
      </c>
    </row>
    <row r="614" spans="1:5" ht="12">
      <c r="A614" s="456"/>
      <c r="B614" s="457"/>
      <c r="C614" s="458"/>
      <c r="D614" s="457"/>
      <c r="E614" s="459">
        <f t="shared" si="9"/>
      </c>
    </row>
    <row r="615" spans="1:5" ht="12">
      <c r="A615" s="456"/>
      <c r="B615" s="457"/>
      <c r="C615" s="458"/>
      <c r="D615" s="457"/>
      <c r="E615" s="459">
        <f t="shared" si="9"/>
      </c>
    </row>
    <row r="616" spans="1:5" ht="12">
      <c r="A616" s="456"/>
      <c r="B616" s="457"/>
      <c r="C616" s="458"/>
      <c r="D616" s="457"/>
      <c r="E616" s="459">
        <f t="shared" si="9"/>
      </c>
    </row>
    <row r="617" spans="1:5" ht="12">
      <c r="A617" s="456"/>
      <c r="B617" s="457"/>
      <c r="C617" s="458"/>
      <c r="D617" s="457"/>
      <c r="E617" s="459">
        <f t="shared" si="9"/>
      </c>
    </row>
    <row r="618" spans="1:5" ht="12">
      <c r="A618" s="456"/>
      <c r="B618" s="457"/>
      <c r="C618" s="458"/>
      <c r="D618" s="457"/>
      <c r="E618" s="459">
        <f t="shared" si="9"/>
      </c>
    </row>
    <row r="619" spans="1:5" ht="12">
      <c r="A619" s="456"/>
      <c r="B619" s="457"/>
      <c r="C619" s="458"/>
      <c r="D619" s="457"/>
      <c r="E619" s="459">
        <f t="shared" si="9"/>
      </c>
    </row>
    <row r="620" spans="1:5" ht="12">
      <c r="A620" s="456"/>
      <c r="B620" s="457"/>
      <c r="C620" s="458"/>
      <c r="D620" s="457"/>
      <c r="E620" s="459">
        <f t="shared" si="9"/>
      </c>
    </row>
    <row r="621" spans="1:5" ht="12">
      <c r="A621" s="456"/>
      <c r="B621" s="457"/>
      <c r="C621" s="458"/>
      <c r="D621" s="457"/>
      <c r="E621" s="459">
        <f t="shared" si="9"/>
      </c>
    </row>
    <row r="622" spans="1:5" ht="12">
      <c r="A622" s="456"/>
      <c r="B622" s="457"/>
      <c r="C622" s="458"/>
      <c r="D622" s="457"/>
      <c r="E622" s="459">
        <f t="shared" si="9"/>
      </c>
    </row>
    <row r="623" spans="1:5" ht="12">
      <c r="A623" s="456"/>
      <c r="B623" s="457"/>
      <c r="C623" s="458"/>
      <c r="D623" s="457"/>
      <c r="E623" s="459">
        <f t="shared" si="9"/>
      </c>
    </row>
    <row r="624" spans="1:5" ht="12">
      <c r="A624" s="456"/>
      <c r="B624" s="457"/>
      <c r="C624" s="458"/>
      <c r="D624" s="457"/>
      <c r="E624" s="459">
        <f t="shared" si="9"/>
      </c>
    </row>
    <row r="625" spans="1:5" ht="12">
      <c r="A625" s="456"/>
      <c r="B625" s="457"/>
      <c r="C625" s="458"/>
      <c r="D625" s="457"/>
      <c r="E625" s="459">
        <f>IF(B625&lt;&gt;0,IF(ABS(B625-D625)&gt;0.1,"KO","OK"),"")</f>
      </c>
    </row>
    <row r="626" spans="1:5" ht="12">
      <c r="A626" s="456"/>
      <c r="B626" s="457"/>
      <c r="C626" s="458"/>
      <c r="D626" s="457"/>
      <c r="E626" s="459">
        <f t="shared" si="9"/>
      </c>
    </row>
    <row r="627" spans="1:5" ht="12">
      <c r="A627" s="456"/>
      <c r="B627" s="457"/>
      <c r="C627" s="458"/>
      <c r="D627" s="457"/>
      <c r="E627" s="459">
        <f t="shared" si="9"/>
      </c>
    </row>
    <row r="628" spans="1:5" ht="12">
      <c r="A628" s="456"/>
      <c r="B628" s="457"/>
      <c r="C628" s="458"/>
      <c r="D628" s="457"/>
      <c r="E628" s="459">
        <f t="shared" si="9"/>
      </c>
    </row>
    <row r="629" spans="1:5" ht="12">
      <c r="A629" s="456"/>
      <c r="B629" s="457"/>
      <c r="C629" s="458"/>
      <c r="D629" s="457"/>
      <c r="E629" s="459">
        <f t="shared" si="9"/>
      </c>
    </row>
    <row r="630" spans="1:5" ht="12">
      <c r="A630" s="456"/>
      <c r="B630" s="457"/>
      <c r="C630" s="458"/>
      <c r="D630" s="457"/>
      <c r="E630" s="459">
        <f t="shared" si="9"/>
      </c>
    </row>
    <row r="631" spans="1:5" ht="12">
      <c r="A631" s="456"/>
      <c r="B631" s="457"/>
      <c r="C631" s="458"/>
      <c r="D631" s="457"/>
      <c r="E631" s="459">
        <f t="shared" si="9"/>
      </c>
    </row>
    <row r="632" spans="1:5" ht="12">
      <c r="A632" s="456"/>
      <c r="B632" s="457"/>
      <c r="C632" s="458"/>
      <c r="D632" s="457"/>
      <c r="E632" s="459">
        <f t="shared" si="9"/>
      </c>
    </row>
    <row r="633" spans="1:5" ht="12">
      <c r="A633" s="456"/>
      <c r="B633" s="457"/>
      <c r="C633" s="458"/>
      <c r="D633" s="457"/>
      <c r="E633" s="459">
        <f t="shared" si="9"/>
      </c>
    </row>
    <row r="634" spans="1:5" ht="12">
      <c r="A634" s="456"/>
      <c r="B634" s="457"/>
      <c r="C634" s="458"/>
      <c r="D634" s="457"/>
      <c r="E634" s="459">
        <f t="shared" si="9"/>
      </c>
    </row>
    <row r="635" spans="1:5" ht="12">
      <c r="A635" s="456"/>
      <c r="B635" s="457"/>
      <c r="C635" s="458"/>
      <c r="D635" s="457"/>
      <c r="E635" s="459">
        <f t="shared" si="9"/>
      </c>
    </row>
    <row r="636" spans="1:5" ht="12">
      <c r="A636" s="456"/>
      <c r="B636" s="457"/>
      <c r="C636" s="458"/>
      <c r="D636" s="457"/>
      <c r="E636" s="459">
        <f t="shared" si="9"/>
      </c>
    </row>
    <row r="637" spans="1:5" ht="12">
      <c r="A637" s="456"/>
      <c r="B637" s="457"/>
      <c r="C637" s="458"/>
      <c r="D637" s="457"/>
      <c r="E637" s="459">
        <f t="shared" si="9"/>
      </c>
    </row>
    <row r="638" spans="1:5" ht="12">
      <c r="A638" s="456"/>
      <c r="B638" s="457"/>
      <c r="C638" s="458"/>
      <c r="D638" s="457"/>
      <c r="E638" s="459">
        <f t="shared" si="9"/>
      </c>
    </row>
    <row r="639" spans="1:5" ht="12">
      <c r="A639" s="456"/>
      <c r="B639" s="457"/>
      <c r="C639" s="458"/>
      <c r="D639" s="457"/>
      <c r="E639" s="459">
        <f t="shared" si="9"/>
      </c>
    </row>
    <row r="640" spans="1:5" ht="12">
      <c r="A640" s="456"/>
      <c r="B640" s="457"/>
      <c r="C640" s="458"/>
      <c r="D640" s="457"/>
      <c r="E640" s="459">
        <f t="shared" si="9"/>
      </c>
    </row>
    <row r="641" spans="1:5" ht="12">
      <c r="A641" s="456"/>
      <c r="B641" s="457"/>
      <c r="C641" s="458"/>
      <c r="D641" s="457"/>
      <c r="E641" s="459">
        <f t="shared" si="9"/>
      </c>
    </row>
    <row r="642" spans="1:5" ht="12">
      <c r="A642" s="456"/>
      <c r="B642" s="457"/>
      <c r="C642" s="458"/>
      <c r="D642" s="457"/>
      <c r="E642" s="459">
        <f t="shared" si="9"/>
      </c>
    </row>
    <row r="643" spans="1:5" ht="12">
      <c r="A643" s="456"/>
      <c r="B643" s="457"/>
      <c r="C643" s="458"/>
      <c r="D643" s="457"/>
      <c r="E643" s="459">
        <f aca="true" t="shared" si="10" ref="E643:E650">IF(B643&lt;&gt;0,IF(ABS(B643-D643)&gt;0.1,"KO","OK"),"")</f>
      </c>
    </row>
    <row r="644" spans="1:5" ht="12">
      <c r="A644" s="456"/>
      <c r="B644" s="457"/>
      <c r="C644" s="458"/>
      <c r="D644" s="457"/>
      <c r="E644" s="459">
        <f t="shared" si="10"/>
      </c>
    </row>
    <row r="645" spans="1:5" ht="12">
      <c r="A645" s="456"/>
      <c r="B645" s="457"/>
      <c r="C645" s="458"/>
      <c r="D645" s="457"/>
      <c r="E645" s="459">
        <f t="shared" si="10"/>
      </c>
    </row>
    <row r="646" spans="1:5" ht="12">
      <c r="A646" s="456"/>
      <c r="B646" s="457"/>
      <c r="C646" s="458"/>
      <c r="D646" s="457"/>
      <c r="E646" s="459">
        <f t="shared" si="10"/>
      </c>
    </row>
    <row r="647" spans="1:5" ht="12">
      <c r="A647" s="456"/>
      <c r="B647" s="457"/>
      <c r="C647" s="458"/>
      <c r="D647" s="457"/>
      <c r="E647" s="459">
        <f t="shared" si="10"/>
      </c>
    </row>
    <row r="648" spans="1:5" ht="12">
      <c r="A648" s="456"/>
      <c r="B648" s="457"/>
      <c r="C648" s="458"/>
      <c r="D648" s="457"/>
      <c r="E648" s="459">
        <f t="shared" si="10"/>
      </c>
    </row>
    <row r="649" spans="1:5" ht="12">
      <c r="A649" s="456"/>
      <c r="B649" s="457"/>
      <c r="C649" s="458"/>
      <c r="D649" s="457"/>
      <c r="E649" s="459">
        <f t="shared" si="10"/>
      </c>
    </row>
    <row r="650" spans="1:5" ht="12">
      <c r="A650" s="456"/>
      <c r="B650" s="457"/>
      <c r="C650" s="458"/>
      <c r="D650" s="457"/>
      <c r="E650" s="459">
        <f t="shared" si="10"/>
      </c>
    </row>
  </sheetData>
  <sheetProtection/>
  <mergeCells count="2">
    <mergeCell ref="A1:B1"/>
    <mergeCell ref="C1:E1"/>
  </mergeCells>
  <conditionalFormatting sqref="E3:E650">
    <cfRule type="cellIs" priority="1" dxfId="2" operator="equal" stopIfTrue="1">
      <formula>"KO"</formula>
    </cfRule>
    <cfRule type="cellIs" priority="2" dxfId="3" operator="equal" stopIfTrue="1">
      <formula>"OK"</formula>
    </cfRule>
  </conditionalFormatting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"/>
  <dimension ref="A1:L15"/>
  <sheetViews>
    <sheetView zoomScale="98" zoomScaleNormal="98" zoomScalePageLayoutView="0" workbookViewId="0" topLeftCell="B1">
      <selection activeCell="A1" sqref="A1"/>
    </sheetView>
  </sheetViews>
  <sheetFormatPr defaultColWidth="9.57421875" defaultRowHeight="15"/>
  <cols>
    <col min="1" max="1" width="11.421875" style="16" hidden="1" customWidth="1"/>
    <col min="2" max="2" width="5.140625" style="255" customWidth="1"/>
    <col min="3" max="3" width="45.421875" style="16" customWidth="1"/>
    <col min="4" max="4" width="32.421875" style="16" customWidth="1"/>
    <col min="5" max="5" width="12.8515625" style="16" customWidth="1"/>
    <col min="6" max="6" width="17.8515625" style="16" customWidth="1"/>
    <col min="7" max="11" width="7.28125" style="16" customWidth="1"/>
    <col min="12" max="12" width="2.140625" style="16" customWidth="1"/>
    <col min="13" max="251" width="11.421875" style="16" customWidth="1"/>
    <col min="252" max="252" width="46.57421875" style="16" customWidth="1"/>
    <col min="253" max="253" width="5.140625" style="16" customWidth="1"/>
    <col min="254" max="255" width="11.421875" style="16" customWidth="1"/>
    <col min="256" max="16384" width="9.57421875" style="16" customWidth="1"/>
  </cols>
  <sheetData>
    <row r="1" spans="1:12" ht="12">
      <c r="A1" s="245" t="s">
        <v>216</v>
      </c>
      <c r="B1" s="246"/>
      <c r="C1" s="247"/>
      <c r="D1" s="247"/>
      <c r="E1" s="247"/>
      <c r="F1" s="247"/>
      <c r="G1" s="247"/>
      <c r="H1" s="247"/>
      <c r="I1" s="247"/>
      <c r="J1" s="247"/>
      <c r="K1" s="247"/>
      <c r="L1" s="248"/>
    </row>
    <row r="2" spans="1:12" ht="38.25" customHeight="1">
      <c r="A2" s="249" t="s">
        <v>217</v>
      </c>
      <c r="B2" s="250"/>
      <c r="C2" s="323" t="s">
        <v>100</v>
      </c>
      <c r="D2" s="323"/>
      <c r="E2" s="323"/>
      <c r="F2" s="323"/>
      <c r="G2" s="323"/>
      <c r="H2" s="323"/>
      <c r="I2" s="323"/>
      <c r="J2" s="323"/>
      <c r="K2" s="323"/>
      <c r="L2" s="251"/>
    </row>
    <row r="3" spans="1:12" ht="12.75">
      <c r="A3" s="249">
        <v>421349200</v>
      </c>
      <c r="B3" s="230"/>
      <c r="C3" s="4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249"/>
      <c r="B4" s="230"/>
      <c r="C4" s="7" t="s">
        <v>101</v>
      </c>
      <c r="D4" s="158"/>
      <c r="E4" s="7"/>
      <c r="F4" s="7"/>
      <c r="G4" s="7"/>
      <c r="H4" s="7"/>
      <c r="I4" s="7"/>
      <c r="J4" s="7"/>
      <c r="K4" s="7"/>
      <c r="L4" s="9"/>
    </row>
    <row r="5" spans="1:12" ht="12.75">
      <c r="A5" s="252" t="s">
        <v>118</v>
      </c>
      <c r="B5" s="230"/>
      <c r="C5" s="7"/>
      <c r="D5" s="7"/>
      <c r="E5" s="7"/>
      <c r="F5" s="7"/>
      <c r="G5" s="7"/>
      <c r="H5" s="7"/>
      <c r="I5" s="7"/>
      <c r="J5" s="7"/>
      <c r="K5" s="7"/>
      <c r="L5" s="9"/>
    </row>
    <row r="6" spans="1:12" ht="12.75">
      <c r="A6" s="252"/>
      <c r="B6" s="230"/>
      <c r="C6" s="10" t="s">
        <v>102</v>
      </c>
      <c r="D6" s="159" t="s">
        <v>117</v>
      </c>
      <c r="E6" s="10"/>
      <c r="F6" s="10"/>
      <c r="G6" s="10"/>
      <c r="H6" s="10"/>
      <c r="I6" s="10"/>
      <c r="J6" s="10"/>
      <c r="K6" s="10"/>
      <c r="L6" s="12"/>
    </row>
    <row r="7" spans="1:12" ht="12.75">
      <c r="A7" s="252"/>
      <c r="B7" s="230"/>
      <c r="C7" s="10"/>
      <c r="D7" s="10"/>
      <c r="E7" s="10"/>
      <c r="F7" s="10"/>
      <c r="G7" s="10"/>
      <c r="H7" s="10"/>
      <c r="I7" s="10"/>
      <c r="J7" s="10"/>
      <c r="K7" s="10"/>
      <c r="L7" s="12"/>
    </row>
    <row r="8" spans="1:12" ht="12">
      <c r="A8" s="252"/>
      <c r="B8" s="230"/>
      <c r="C8" s="10" t="s">
        <v>103</v>
      </c>
      <c r="D8" s="331"/>
      <c r="E8" s="332"/>
      <c r="F8" s="332"/>
      <c r="G8" s="332"/>
      <c r="H8" s="332"/>
      <c r="I8" s="332"/>
      <c r="J8" s="332"/>
      <c r="K8" s="333"/>
      <c r="L8" s="12"/>
    </row>
    <row r="9" spans="1:12" ht="12.75">
      <c r="A9" s="252"/>
      <c r="B9" s="230"/>
      <c r="C9" s="10"/>
      <c r="D9" s="10"/>
      <c r="E9" s="10"/>
      <c r="F9" s="8"/>
      <c r="G9" s="8"/>
      <c r="H9" s="8"/>
      <c r="I9" s="8"/>
      <c r="J9" s="8"/>
      <c r="K9" s="8"/>
      <c r="L9" s="12"/>
    </row>
    <row r="10" spans="1:12" ht="12.75">
      <c r="A10" s="252"/>
      <c r="B10" s="230"/>
      <c r="C10" s="11" t="s">
        <v>181</v>
      </c>
      <c r="D10" s="10"/>
      <c r="E10" s="157"/>
      <c r="F10" s="157"/>
      <c r="G10" s="157"/>
      <c r="H10" s="157"/>
      <c r="I10" s="157"/>
      <c r="J10" s="10"/>
      <c r="K10" s="10"/>
      <c r="L10" s="12"/>
    </row>
    <row r="11" spans="1:12" ht="13.5" thickBot="1">
      <c r="A11" s="252"/>
      <c r="B11" s="230"/>
      <c r="C11" s="10"/>
      <c r="D11" s="10"/>
      <c r="E11" s="157"/>
      <c r="F11" s="157"/>
      <c r="G11" s="157"/>
      <c r="H11" s="157"/>
      <c r="I11" s="157"/>
      <c r="J11" s="157"/>
      <c r="K11" s="157"/>
      <c r="L11" s="12"/>
    </row>
    <row r="12" spans="1:12" ht="20.25" thickBot="1">
      <c r="A12" s="252"/>
      <c r="B12" s="230"/>
      <c r="C12" s="285" t="s">
        <v>105</v>
      </c>
      <c r="D12" s="286" t="s">
        <v>106</v>
      </c>
      <c r="E12" s="287" t="s">
        <v>152</v>
      </c>
      <c r="F12" s="288" t="s">
        <v>107</v>
      </c>
      <c r="G12" s="157"/>
      <c r="H12" s="157"/>
      <c r="I12" s="157"/>
      <c r="J12" s="157"/>
      <c r="K12" s="157"/>
      <c r="L12" s="12"/>
    </row>
    <row r="13" spans="1:12" ht="17.25" customHeight="1">
      <c r="A13" s="252"/>
      <c r="B13" s="230"/>
      <c r="C13" s="281"/>
      <c r="D13" s="282"/>
      <c r="E13" s="283" t="s">
        <v>117</v>
      </c>
      <c r="F13" s="284"/>
      <c r="G13" s="157"/>
      <c r="H13" s="157"/>
      <c r="I13" s="157"/>
      <c r="J13" s="157"/>
      <c r="K13" s="157"/>
      <c r="L13" s="12"/>
    </row>
    <row r="14" spans="1:12" ht="17.25" customHeight="1" thickBot="1">
      <c r="A14" s="252"/>
      <c r="B14" s="230"/>
      <c r="C14" s="262"/>
      <c r="D14" s="263"/>
      <c r="E14" s="297"/>
      <c r="F14" s="298"/>
      <c r="G14" s="157"/>
      <c r="H14" s="157"/>
      <c r="I14" s="157"/>
      <c r="J14" s="157"/>
      <c r="K14" s="157"/>
      <c r="L14" s="12"/>
    </row>
    <row r="15" spans="1:12" ht="25.5" customHeight="1" thickBot="1">
      <c r="A15" s="253"/>
      <c r="B15" s="254"/>
      <c r="C15" s="13"/>
      <c r="D15" s="14"/>
      <c r="E15" s="14"/>
      <c r="F15" s="14"/>
      <c r="G15" s="14"/>
      <c r="H15" s="14"/>
      <c r="I15" s="14"/>
      <c r="J15" s="14"/>
      <c r="K15" s="14"/>
      <c r="L15" s="15"/>
    </row>
  </sheetData>
  <sheetProtection password="8694" sheet="1" objects="1" scenarios="1"/>
  <mergeCells count="2">
    <mergeCell ref="C2:K2"/>
    <mergeCell ref="D8:K8"/>
  </mergeCells>
  <dataValidations count="4">
    <dataValidation type="whole" allowBlank="1" showInputMessage="1" showErrorMessage="1" error="Veuillez saisir une année." sqref="D4">
      <formula1>2010</formula1>
      <formula2>2030</formula2>
    </dataValidation>
    <dataValidation type="textLength" operator="equal" allowBlank="1" showInputMessage="1" showErrorMessage="1" error="Veuillez saisir un n° finess de 9 caractères (sans espace, tiret, ...)" sqref="D6 E13:E14">
      <formula1>9</formula1>
    </dataValidation>
    <dataValidation type="list" showInputMessage="1" showErrorMessage="1" error="Veuillez sélectionner une catégorie dans la liste proposée." sqref="F13:F14">
      <formula1>categorie</formula1>
    </dataValidation>
    <dataValidation type="decimal" operator="greaterThanOrEqual" allowBlank="1" showInputMessage="1" showErrorMessage="1" error="Veuillez saisir un nombre." sqref="G13:K14">
      <formula1>0</formula1>
    </dataValidation>
  </dataValidation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4" r:id="rId2"/>
  <headerFooter>
    <oddFooter>&amp;R&amp;"Arial,Normal"&amp;8&amp;F /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3"/>
  <dimension ref="A1:G14"/>
  <sheetViews>
    <sheetView showGridLines="0" zoomScalePageLayoutView="0" workbookViewId="0" topLeftCell="A1">
      <selection activeCell="A1" sqref="A1"/>
    </sheetView>
  </sheetViews>
  <sheetFormatPr defaultColWidth="10.8515625" defaultRowHeight="15"/>
  <cols>
    <col min="1" max="1" width="2.7109375" style="258" customWidth="1"/>
    <col min="2" max="2" width="12.8515625" style="258" customWidth="1"/>
    <col min="3" max="3" width="42.57421875" style="258" customWidth="1"/>
    <col min="4" max="4" width="36.57421875" style="258" customWidth="1"/>
    <col min="5" max="5" width="12.421875" style="258" customWidth="1"/>
    <col min="6" max="6" width="22.8515625" style="258" customWidth="1"/>
    <col min="7" max="7" width="2.7109375" style="258" customWidth="1"/>
    <col min="8" max="16384" width="10.8515625" style="258" customWidth="1"/>
  </cols>
  <sheetData>
    <row r="1" spans="1:7" ht="14.25">
      <c r="A1" s="256"/>
      <c r="B1" s="256"/>
      <c r="C1" s="256"/>
      <c r="D1" s="256"/>
      <c r="E1" s="256"/>
      <c r="F1" s="256"/>
      <c r="G1" s="257"/>
    </row>
    <row r="2" spans="1:7" ht="31.5" customHeight="1">
      <c r="A2" s="256"/>
      <c r="B2" s="335" t="s">
        <v>165</v>
      </c>
      <c r="C2" s="335"/>
      <c r="D2" s="335"/>
      <c r="E2" s="335"/>
      <c r="F2" s="335"/>
      <c r="G2" s="257"/>
    </row>
    <row r="3" spans="1:7" ht="14.25">
      <c r="A3" s="256"/>
      <c r="B3" s="256"/>
      <c r="C3" s="256"/>
      <c r="D3" s="256"/>
      <c r="E3" s="256"/>
      <c r="F3" s="256"/>
      <c r="G3" s="257"/>
    </row>
    <row r="4" spans="1:7" ht="14.25">
      <c r="A4" s="256"/>
      <c r="B4" s="259" t="s">
        <v>167</v>
      </c>
      <c r="C4" s="259"/>
      <c r="D4" s="256"/>
      <c r="E4" s="256"/>
      <c r="F4" s="256"/>
      <c r="G4" s="257"/>
    </row>
    <row r="5" spans="1:7" ht="14.25">
      <c r="A5" s="256"/>
      <c r="B5" s="256"/>
      <c r="C5" s="256"/>
      <c r="D5" s="256"/>
      <c r="E5" s="256"/>
      <c r="F5" s="256"/>
      <c r="G5" s="257"/>
    </row>
    <row r="6" spans="1:7" ht="15.75" thickBot="1">
      <c r="A6" s="256"/>
      <c r="B6" s="256"/>
      <c r="C6" s="256"/>
      <c r="D6" s="256"/>
      <c r="E6" s="256"/>
      <c r="F6" s="256"/>
      <c r="G6" s="257"/>
    </row>
    <row r="7" spans="1:7" ht="20.25" thickBot="1">
      <c r="A7" s="256"/>
      <c r="B7" s="285" t="s">
        <v>183</v>
      </c>
      <c r="C7" s="286" t="s">
        <v>168</v>
      </c>
      <c r="D7" s="286" t="s">
        <v>166</v>
      </c>
      <c r="E7" s="287" t="s">
        <v>156</v>
      </c>
      <c r="F7" s="288" t="s">
        <v>107</v>
      </c>
      <c r="G7" s="257"/>
    </row>
    <row r="8" spans="1:7" ht="14.25">
      <c r="A8" s="256"/>
      <c r="B8" s="289"/>
      <c r="C8" s="282"/>
      <c r="D8" s="282"/>
      <c r="E8" s="290" t="s">
        <v>117</v>
      </c>
      <c r="F8" s="291"/>
      <c r="G8" s="257"/>
    </row>
    <row r="9" spans="1:7" s="301" customFormat="1" ht="15" thickBot="1">
      <c r="A9" s="299"/>
      <c r="B9" s="262"/>
      <c r="C9" s="263"/>
      <c r="D9" s="263"/>
      <c r="E9" s="264"/>
      <c r="F9" s="265"/>
      <c r="G9" s="300"/>
    </row>
    <row r="10" spans="1:7" ht="15">
      <c r="A10" s="256"/>
      <c r="B10" s="256"/>
      <c r="C10" s="256"/>
      <c r="D10" s="256"/>
      <c r="E10" s="256"/>
      <c r="F10" s="256"/>
      <c r="G10" s="257"/>
    </row>
    <row r="11" spans="1:7" ht="15">
      <c r="A11" s="256"/>
      <c r="B11" s="256"/>
      <c r="C11" s="256"/>
      <c r="D11" s="256"/>
      <c r="E11" s="256"/>
      <c r="F11" s="256"/>
      <c r="G11" s="257"/>
    </row>
    <row r="12" spans="1:7" ht="13.5" customHeight="1">
      <c r="A12" s="256"/>
      <c r="B12" s="336" t="s">
        <v>182</v>
      </c>
      <c r="C12" s="336"/>
      <c r="D12" s="336"/>
      <c r="E12" s="336"/>
      <c r="F12" s="336"/>
      <c r="G12" s="257"/>
    </row>
    <row r="13" spans="1:7" ht="22.5" customHeight="1">
      <c r="A13" s="256"/>
      <c r="B13" s="334" t="s">
        <v>185</v>
      </c>
      <c r="C13" s="334"/>
      <c r="D13" s="334"/>
      <c r="E13" s="334"/>
      <c r="F13" s="334"/>
      <c r="G13" s="257"/>
    </row>
    <row r="14" spans="1:7" ht="15" thickBot="1">
      <c r="A14" s="260"/>
      <c r="B14" s="260"/>
      <c r="C14" s="260"/>
      <c r="D14" s="260"/>
      <c r="E14" s="260"/>
      <c r="F14" s="260"/>
      <c r="G14" s="261"/>
    </row>
  </sheetData>
  <sheetProtection password="8694" sheet="1" objects="1" scenarios="1"/>
  <mergeCells count="3">
    <mergeCell ref="B13:F13"/>
    <mergeCell ref="B2:F2"/>
    <mergeCell ref="B12:F12"/>
  </mergeCells>
  <dataValidations count="4">
    <dataValidation type="decimal" operator="greaterThanOrEqual" allowBlank="1" showInputMessage="1" showErrorMessage="1" error="Veuillez saisir un nombre." sqref="E9">
      <formula1>0</formula1>
    </dataValidation>
    <dataValidation type="textLength" operator="equal" allowBlank="1" showInputMessage="1" showErrorMessage="1" error="Veuillez saisir un n° finess de 9 caractères (sans espace, tiret, ...)" sqref="F9 E8">
      <formula1>9</formula1>
    </dataValidation>
    <dataValidation type="list" operator="equal" showInputMessage="1" showErrorMessage="1" error="Veuillez sélectionner une catégorie dans la liste proposée." sqref="F8">
      <formula1>categorie_Id_CRP_SF</formula1>
    </dataValidation>
    <dataValidation type="textLength" operator="lessThanOrEqual" allowBlank="1" showInputMessage="1" showErrorMessage="1" error="Veuillez saisir un identifiant de 6 caractères (sans espace, tiret, ...)" sqref="B8">
      <formula1>6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3"/>
  <dimension ref="A1:N143"/>
  <sheetViews>
    <sheetView showGridLines="0" zoomScalePageLayoutView="0" workbookViewId="0" topLeftCell="A1">
      <selection activeCell="B13" sqref="B13"/>
    </sheetView>
  </sheetViews>
  <sheetFormatPr defaultColWidth="11.421875" defaultRowHeight="15"/>
  <cols>
    <col min="1" max="1" width="5.57421875" style="191" customWidth="1"/>
    <col min="2" max="2" width="44.421875" style="191" customWidth="1"/>
    <col min="3" max="4" width="12.7109375" style="193" customWidth="1"/>
    <col min="5" max="8" width="12.7109375" style="191" customWidth="1"/>
    <col min="9" max="13" width="14.57421875" style="191" customWidth="1"/>
    <col min="14" max="14" width="2.7109375" style="191" customWidth="1"/>
    <col min="15" max="16384" width="11.421875" style="191" customWidth="1"/>
  </cols>
  <sheetData>
    <row r="1" spans="1:14" ht="12">
      <c r="A1" s="54"/>
      <c r="B1" s="197"/>
      <c r="C1" s="141"/>
      <c r="D1" s="141"/>
      <c r="E1" s="197"/>
      <c r="F1" s="197"/>
      <c r="G1" s="197"/>
      <c r="H1" s="197"/>
      <c r="I1" s="197"/>
      <c r="J1" s="31"/>
      <c r="K1" s="31"/>
      <c r="L1" s="31"/>
      <c r="M1" s="31"/>
      <c r="N1" s="32"/>
    </row>
    <row r="2" spans="1:14" s="192" customFormat="1" ht="25.5" customHeight="1">
      <c r="A2" s="57"/>
      <c r="B2" s="342" t="s">
        <v>109</v>
      </c>
      <c r="C2" s="342"/>
      <c r="D2" s="343"/>
      <c r="E2" s="344"/>
      <c r="F2" s="345"/>
      <c r="G2" s="207"/>
      <c r="H2" s="198"/>
      <c r="I2" s="198"/>
      <c r="J2" s="198"/>
      <c r="K2" s="198"/>
      <c r="L2" s="198"/>
      <c r="M2" s="198"/>
      <c r="N2" s="58"/>
    </row>
    <row r="3" spans="1:14" s="192" customFormat="1" ht="25.5" customHeight="1">
      <c r="A3" s="57"/>
      <c r="B3" s="342" t="s">
        <v>104</v>
      </c>
      <c r="C3" s="342"/>
      <c r="D3" s="343"/>
      <c r="E3" s="344"/>
      <c r="F3" s="345"/>
      <c r="G3" s="207"/>
      <c r="H3" s="198"/>
      <c r="I3" s="198"/>
      <c r="J3" s="198"/>
      <c r="K3" s="198"/>
      <c r="L3" s="198"/>
      <c r="M3" s="198"/>
      <c r="N3" s="58"/>
    </row>
    <row r="4" spans="1:14" s="192" customFormat="1" ht="12">
      <c r="A4" s="57"/>
      <c r="B4" s="59"/>
      <c r="C4" s="142"/>
      <c r="D4" s="142"/>
      <c r="E4" s="60"/>
      <c r="F4" s="60"/>
      <c r="G4" s="60"/>
      <c r="H4" s="198"/>
      <c r="I4" s="198"/>
      <c r="J4" s="198"/>
      <c r="K4" s="198"/>
      <c r="L4" s="198"/>
      <c r="M4" s="198"/>
      <c r="N4" s="58"/>
    </row>
    <row r="5" spans="1:14" ht="38.25" customHeight="1">
      <c r="A5" s="200"/>
      <c r="B5" s="323" t="s">
        <v>187</v>
      </c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201"/>
    </row>
    <row r="6" spans="1:14" ht="12.75">
      <c r="A6" s="200"/>
      <c r="B6" s="34"/>
      <c r="C6" s="202"/>
      <c r="D6" s="202"/>
      <c r="E6" s="199"/>
      <c r="F6" s="199"/>
      <c r="G6" s="199"/>
      <c r="H6" s="199"/>
      <c r="I6" s="199"/>
      <c r="J6" s="199"/>
      <c r="K6" s="199"/>
      <c r="L6" s="199"/>
      <c r="M6" s="199"/>
      <c r="N6" s="201"/>
    </row>
    <row r="7" spans="1:14" ht="12.75">
      <c r="A7" s="200"/>
      <c r="B7" s="34"/>
      <c r="C7" s="202"/>
      <c r="D7" s="202"/>
      <c r="E7" s="199"/>
      <c r="F7" s="199"/>
      <c r="G7" s="199"/>
      <c r="H7" s="199"/>
      <c r="I7" s="199"/>
      <c r="J7" s="199"/>
      <c r="K7" s="199"/>
      <c r="L7" s="199"/>
      <c r="M7" s="199"/>
      <c r="N7" s="201"/>
    </row>
    <row r="8" spans="1:14" ht="39.75">
      <c r="A8" s="200"/>
      <c r="B8" s="35" t="s">
        <v>54</v>
      </c>
      <c r="C8" s="35" t="s">
        <v>146</v>
      </c>
      <c r="D8" s="35" t="s">
        <v>135</v>
      </c>
      <c r="E8" s="35" t="s">
        <v>55</v>
      </c>
      <c r="F8" s="35" t="s">
        <v>56</v>
      </c>
      <c r="G8" s="35" t="s">
        <v>57</v>
      </c>
      <c r="H8" s="35" t="s">
        <v>58</v>
      </c>
      <c r="I8" s="35" t="s">
        <v>136</v>
      </c>
      <c r="J8" s="35" t="s">
        <v>59</v>
      </c>
      <c r="K8" s="35" t="s">
        <v>115</v>
      </c>
      <c r="L8" s="35" t="s">
        <v>116</v>
      </c>
      <c r="M8" s="35" t="s">
        <v>71</v>
      </c>
      <c r="N8" s="201"/>
    </row>
    <row r="9" spans="1:14" ht="12.75">
      <c r="A9" s="200"/>
      <c r="B9" s="269" t="s">
        <v>68</v>
      </c>
      <c r="C9" s="143"/>
      <c r="D9" s="143"/>
      <c r="E9" s="144"/>
      <c r="F9" s="145">
        <v>1</v>
      </c>
      <c r="G9" s="144"/>
      <c r="H9" s="144"/>
      <c r="I9" s="175"/>
      <c r="J9" s="175"/>
      <c r="K9" s="175"/>
      <c r="L9" s="175"/>
      <c r="M9" s="175"/>
      <c r="N9" s="201"/>
    </row>
    <row r="10" spans="1:14" ht="12">
      <c r="A10" s="200"/>
      <c r="B10" s="270"/>
      <c r="C10" s="146"/>
      <c r="D10" s="147">
        <f>D11+D12</f>
        <v>0</v>
      </c>
      <c r="E10" s="147">
        <f>E11+E12</f>
        <v>0</v>
      </c>
      <c r="F10" s="148">
        <f>F11+F12</f>
        <v>0</v>
      </c>
      <c r="G10" s="144"/>
      <c r="H10" s="144"/>
      <c r="I10" s="176">
        <f>I11+I12</f>
        <v>0</v>
      </c>
      <c r="J10" s="176">
        <f>J11+J12</f>
        <v>0</v>
      </c>
      <c r="K10" s="176">
        <f>K11+K12</f>
        <v>0</v>
      </c>
      <c r="L10" s="175"/>
      <c r="M10" s="175"/>
      <c r="N10" s="201"/>
    </row>
    <row r="11" spans="1:14" ht="12">
      <c r="A11" s="200"/>
      <c r="B11" s="270"/>
      <c r="C11" s="146" t="s">
        <v>112</v>
      </c>
      <c r="D11" s="147">
        <f>SUMIF($C13:$C14,"P",D13:D14)</f>
        <v>0</v>
      </c>
      <c r="E11" s="147">
        <f>SUMIF($C13:$C14,"P",E13:E14)</f>
        <v>0</v>
      </c>
      <c r="F11" s="148">
        <f>SUMIF($C13:$C14,"P",F13:F14)</f>
        <v>0</v>
      </c>
      <c r="G11" s="144"/>
      <c r="H11" s="144"/>
      <c r="I11" s="176">
        <f>SUMIF($C13:$C14,"P",I13:I14)</f>
        <v>0</v>
      </c>
      <c r="J11" s="176">
        <f>SUMIF($C13:$C14,"P",J13:J14)</f>
        <v>0</v>
      </c>
      <c r="K11" s="176">
        <f>SUMIF($C13:$C14,"P",K13:K14)</f>
        <v>0</v>
      </c>
      <c r="L11" s="175"/>
      <c r="M11" s="175"/>
      <c r="N11" s="201"/>
    </row>
    <row r="12" spans="1:14" ht="12.75">
      <c r="A12" s="200"/>
      <c r="B12" s="270"/>
      <c r="C12" s="146" t="s">
        <v>111</v>
      </c>
      <c r="D12" s="147">
        <f>SUMIF($C13:$C14,"T",D13:D14)</f>
        <v>0</v>
      </c>
      <c r="E12" s="147">
        <f>SUMIF($C13:$C14,"T",E13:E14)</f>
        <v>0</v>
      </c>
      <c r="F12" s="148">
        <f>SUMIF($C13:$C14,"T",F13:F14)</f>
        <v>0</v>
      </c>
      <c r="G12" s="144"/>
      <c r="H12" s="144"/>
      <c r="I12" s="176">
        <f>SUMIF($C13:$C14,"T",I13:I14)</f>
        <v>0</v>
      </c>
      <c r="J12" s="176">
        <f>SUMIF($C13:$C14,"T",J13:J14)</f>
        <v>0</v>
      </c>
      <c r="K12" s="176">
        <f>SUMIF($C13:$C14,"T",K13:K14)</f>
        <v>0</v>
      </c>
      <c r="L12" s="175"/>
      <c r="M12" s="175"/>
      <c r="N12" s="201"/>
    </row>
    <row r="13" spans="1:14" ht="12.75">
      <c r="A13" s="200"/>
      <c r="B13" s="195"/>
      <c r="C13" s="160" t="s">
        <v>112</v>
      </c>
      <c r="D13" s="161"/>
      <c r="E13" s="161"/>
      <c r="F13" s="161"/>
      <c r="G13" s="144"/>
      <c r="H13" s="144"/>
      <c r="I13" s="177"/>
      <c r="J13" s="177"/>
      <c r="K13" s="177"/>
      <c r="L13" s="175"/>
      <c r="M13" s="175"/>
      <c r="N13" s="201"/>
    </row>
    <row r="14" spans="1:14" ht="12" customHeight="1" hidden="1">
      <c r="A14" s="200"/>
      <c r="B14" s="195"/>
      <c r="C14" s="160" t="s">
        <v>112</v>
      </c>
      <c r="D14" s="161"/>
      <c r="E14" s="161"/>
      <c r="F14" s="161"/>
      <c r="G14" s="144"/>
      <c r="H14" s="144"/>
      <c r="I14" s="177"/>
      <c r="J14" s="177"/>
      <c r="K14" s="177"/>
      <c r="L14" s="175"/>
      <c r="M14" s="175"/>
      <c r="N14" s="201"/>
    </row>
    <row r="15" spans="1:14" ht="12.75">
      <c r="A15" s="200"/>
      <c r="B15" s="269" t="s">
        <v>69</v>
      </c>
      <c r="C15" s="143"/>
      <c r="D15" s="144"/>
      <c r="E15" s="144"/>
      <c r="F15" s="145">
        <v>1</v>
      </c>
      <c r="G15" s="144"/>
      <c r="H15" s="144"/>
      <c r="I15" s="175"/>
      <c r="J15" s="175"/>
      <c r="K15" s="175"/>
      <c r="L15" s="175"/>
      <c r="M15" s="175"/>
      <c r="N15" s="201"/>
    </row>
    <row r="16" spans="1:14" ht="12">
      <c r="A16" s="200"/>
      <c r="B16" s="270"/>
      <c r="C16" s="146"/>
      <c r="D16" s="147">
        <f>D17+D18</f>
        <v>0</v>
      </c>
      <c r="E16" s="147">
        <f>E17+E18</f>
        <v>0</v>
      </c>
      <c r="F16" s="148">
        <f>F17+F18</f>
        <v>0</v>
      </c>
      <c r="G16" s="144"/>
      <c r="H16" s="144"/>
      <c r="I16" s="176">
        <f>I17+I18</f>
        <v>0</v>
      </c>
      <c r="J16" s="176">
        <f>J17+J18</f>
        <v>0</v>
      </c>
      <c r="K16" s="176">
        <f>K17+K18</f>
        <v>0</v>
      </c>
      <c r="L16" s="175"/>
      <c r="M16" s="175"/>
      <c r="N16" s="201"/>
    </row>
    <row r="17" spans="1:14" ht="12">
      <c r="A17" s="200"/>
      <c r="B17" s="270"/>
      <c r="C17" s="146" t="s">
        <v>112</v>
      </c>
      <c r="D17" s="147">
        <f>SUMIF($C19:$C20,"P",D19:D20)</f>
        <v>0</v>
      </c>
      <c r="E17" s="147">
        <f>SUMIF($C19:$C20,"P",E19:E20)</f>
        <v>0</v>
      </c>
      <c r="F17" s="148">
        <f>SUMIF($C19:$C20,"P",F19:F20)</f>
        <v>0</v>
      </c>
      <c r="G17" s="144"/>
      <c r="H17" s="144"/>
      <c r="I17" s="176">
        <f>SUMIF($C19:$C20,"P",I19:I20)</f>
        <v>0</v>
      </c>
      <c r="J17" s="176">
        <f>SUMIF($C19:$C20,"P",J19:J20)</f>
        <v>0</v>
      </c>
      <c r="K17" s="176">
        <f>SUMIF($C19:$C20,"P",K19:K20)</f>
        <v>0</v>
      </c>
      <c r="L17" s="175"/>
      <c r="M17" s="175"/>
      <c r="N17" s="201"/>
    </row>
    <row r="18" spans="1:14" ht="12.75">
      <c r="A18" s="200"/>
      <c r="B18" s="270"/>
      <c r="C18" s="146" t="s">
        <v>111</v>
      </c>
      <c r="D18" s="147">
        <f>SUMIF($C19:$C20,"T",D19:D20)</f>
        <v>0</v>
      </c>
      <c r="E18" s="147">
        <f>SUMIF($C19:$C20,"T",E19:E20)</f>
        <v>0</v>
      </c>
      <c r="F18" s="148">
        <f>SUMIF($C19:$C20,"T",F19:F20)</f>
        <v>0</v>
      </c>
      <c r="G18" s="144"/>
      <c r="H18" s="144"/>
      <c r="I18" s="176">
        <f>SUMIF($C19:$C20,"T",I19:I20)</f>
        <v>0</v>
      </c>
      <c r="J18" s="176">
        <f>SUMIF($C19:$C20,"T",J19:J20)</f>
        <v>0</v>
      </c>
      <c r="K18" s="176">
        <f>SUMIF($C19:$C20,"T",K19:K20)</f>
        <v>0</v>
      </c>
      <c r="L18" s="175"/>
      <c r="M18" s="175"/>
      <c r="N18" s="201"/>
    </row>
    <row r="19" spans="1:14" ht="12.75">
      <c r="A19" s="200"/>
      <c r="B19" s="195"/>
      <c r="C19" s="160" t="s">
        <v>112</v>
      </c>
      <c r="D19" s="161"/>
      <c r="E19" s="161"/>
      <c r="F19" s="161"/>
      <c r="G19" s="144"/>
      <c r="H19" s="144"/>
      <c r="I19" s="177"/>
      <c r="J19" s="177"/>
      <c r="K19" s="177"/>
      <c r="L19" s="175"/>
      <c r="M19" s="175"/>
      <c r="N19" s="201"/>
    </row>
    <row r="20" spans="1:14" ht="12" customHeight="1" hidden="1">
      <c r="A20" s="200"/>
      <c r="B20" s="195"/>
      <c r="C20" s="160" t="s">
        <v>112</v>
      </c>
      <c r="D20" s="161"/>
      <c r="E20" s="161"/>
      <c r="F20" s="161"/>
      <c r="G20" s="144"/>
      <c r="H20" s="144"/>
      <c r="I20" s="177"/>
      <c r="J20" s="177"/>
      <c r="K20" s="177"/>
      <c r="L20" s="175"/>
      <c r="M20" s="175"/>
      <c r="N20" s="201"/>
    </row>
    <row r="21" spans="1:14" ht="12.75">
      <c r="A21" s="200"/>
      <c r="B21" s="269" t="s">
        <v>70</v>
      </c>
      <c r="C21" s="143"/>
      <c r="D21" s="144"/>
      <c r="E21" s="144"/>
      <c r="F21" s="145">
        <v>1</v>
      </c>
      <c r="G21" s="144"/>
      <c r="H21" s="144"/>
      <c r="I21" s="175"/>
      <c r="J21" s="175"/>
      <c r="K21" s="175"/>
      <c r="L21" s="175"/>
      <c r="M21" s="175"/>
      <c r="N21" s="201"/>
    </row>
    <row r="22" spans="1:14" ht="12">
      <c r="A22" s="200"/>
      <c r="B22" s="270"/>
      <c r="C22" s="146"/>
      <c r="D22" s="147">
        <f>D23+D24</f>
        <v>0</v>
      </c>
      <c r="E22" s="147">
        <f>E23+E24</f>
        <v>0</v>
      </c>
      <c r="F22" s="148">
        <f>F23+F24</f>
        <v>0</v>
      </c>
      <c r="G22" s="144"/>
      <c r="H22" s="144"/>
      <c r="I22" s="176">
        <f>I23+I24</f>
        <v>0</v>
      </c>
      <c r="J22" s="176">
        <f>J23+J24</f>
        <v>0</v>
      </c>
      <c r="K22" s="176">
        <f>K23+K24</f>
        <v>0</v>
      </c>
      <c r="L22" s="175"/>
      <c r="M22" s="175"/>
      <c r="N22" s="201"/>
    </row>
    <row r="23" spans="1:14" ht="12">
      <c r="A23" s="200"/>
      <c r="B23" s="270"/>
      <c r="C23" s="146" t="s">
        <v>112</v>
      </c>
      <c r="D23" s="147">
        <f>SUMIF($C25:$C26,"P",D25:D26)</f>
        <v>0</v>
      </c>
      <c r="E23" s="147">
        <f>SUMIF($C25:$C26,"P",E25:E26)</f>
        <v>0</v>
      </c>
      <c r="F23" s="148">
        <f>SUMIF($C25:$C26,"P",F25:F26)</f>
        <v>0</v>
      </c>
      <c r="G23" s="144"/>
      <c r="H23" s="144"/>
      <c r="I23" s="176">
        <f>SUMIF($C25:$C26,"P",I25:I26)</f>
        <v>0</v>
      </c>
      <c r="J23" s="176">
        <f>SUMIF($C25:$C26,"P",J25:J26)</f>
        <v>0</v>
      </c>
      <c r="K23" s="176">
        <f>SUMIF($C25:$C26,"P",K25:K26)</f>
        <v>0</v>
      </c>
      <c r="L23" s="175"/>
      <c r="M23" s="175"/>
      <c r="N23" s="201"/>
    </row>
    <row r="24" spans="1:14" ht="12.75">
      <c r="A24" s="200"/>
      <c r="B24" s="270"/>
      <c r="C24" s="146" t="s">
        <v>111</v>
      </c>
      <c r="D24" s="147">
        <f>SUMIF($C25:$C26,"T",D25:D26)</f>
        <v>0</v>
      </c>
      <c r="E24" s="147">
        <f>SUMIF($C25:$C26,"T",E25:E26)</f>
        <v>0</v>
      </c>
      <c r="F24" s="148">
        <f>SUMIF($C25:$C26,"T",F25:F26)</f>
        <v>0</v>
      </c>
      <c r="G24" s="144"/>
      <c r="H24" s="144"/>
      <c r="I24" s="176">
        <f>SUMIF($C25:$C26,"T",I25:I26)</f>
        <v>0</v>
      </c>
      <c r="J24" s="176">
        <f>SUMIF($C25:$C26,"T",J25:J26)</f>
        <v>0</v>
      </c>
      <c r="K24" s="176">
        <f>SUMIF($C25:$C26,"T",K25:K26)</f>
        <v>0</v>
      </c>
      <c r="L24" s="175"/>
      <c r="M24" s="175"/>
      <c r="N24" s="201"/>
    </row>
    <row r="25" spans="1:14" ht="12.75">
      <c r="A25" s="200"/>
      <c r="B25" s="195"/>
      <c r="C25" s="160" t="s">
        <v>112</v>
      </c>
      <c r="D25" s="161"/>
      <c r="E25" s="161"/>
      <c r="F25" s="161"/>
      <c r="G25" s="144"/>
      <c r="H25" s="144"/>
      <c r="I25" s="177"/>
      <c r="J25" s="177"/>
      <c r="K25" s="177"/>
      <c r="L25" s="175"/>
      <c r="M25" s="175"/>
      <c r="N25" s="201"/>
    </row>
    <row r="26" spans="1:14" ht="12" customHeight="1" hidden="1">
      <c r="A26" s="200"/>
      <c r="B26" s="195"/>
      <c r="C26" s="160" t="s">
        <v>112</v>
      </c>
      <c r="D26" s="161"/>
      <c r="E26" s="161"/>
      <c r="F26" s="161"/>
      <c r="G26" s="144"/>
      <c r="H26" s="144"/>
      <c r="I26" s="177"/>
      <c r="J26" s="177"/>
      <c r="K26" s="177"/>
      <c r="L26" s="175"/>
      <c r="M26" s="175"/>
      <c r="N26" s="201"/>
    </row>
    <row r="27" spans="1:14" ht="12.75" customHeight="1">
      <c r="A27" s="200"/>
      <c r="B27" s="339" t="s">
        <v>63</v>
      </c>
      <c r="C27" s="143"/>
      <c r="D27" s="144"/>
      <c r="E27" s="144"/>
      <c r="F27" s="145">
        <v>0.7</v>
      </c>
      <c r="G27" s="145">
        <v>0.3</v>
      </c>
      <c r="H27" s="144"/>
      <c r="I27" s="175"/>
      <c r="J27" s="175"/>
      <c r="K27" s="175"/>
      <c r="L27" s="175"/>
      <c r="M27" s="175"/>
      <c r="N27" s="201"/>
    </row>
    <row r="28" spans="1:14" ht="12">
      <c r="A28" s="200"/>
      <c r="B28" s="340"/>
      <c r="C28" s="146"/>
      <c r="D28" s="147">
        <f>D29+D30</f>
        <v>0</v>
      </c>
      <c r="E28" s="147">
        <f>E29+E30</f>
        <v>0</v>
      </c>
      <c r="F28" s="148">
        <f>F29+F30</f>
        <v>0</v>
      </c>
      <c r="G28" s="148">
        <f>G29+G30</f>
        <v>0</v>
      </c>
      <c r="H28" s="144"/>
      <c r="I28" s="176">
        <f>I29+I30</f>
        <v>0</v>
      </c>
      <c r="J28" s="176">
        <f>J29+J30</f>
        <v>0</v>
      </c>
      <c r="K28" s="176">
        <f>K29+K30</f>
        <v>0</v>
      </c>
      <c r="L28" s="176">
        <f>L29+L30</f>
        <v>0</v>
      </c>
      <c r="M28" s="175"/>
      <c r="N28" s="201"/>
    </row>
    <row r="29" spans="1:14" ht="12">
      <c r="A29" s="200"/>
      <c r="B29" s="270"/>
      <c r="C29" s="146" t="s">
        <v>112</v>
      </c>
      <c r="D29" s="147">
        <f>SUMIF($C31:$C32,"P",D31:D32)</f>
        <v>0</v>
      </c>
      <c r="E29" s="147">
        <f>SUMIF($C31:$C32,"P",E31:E32)</f>
        <v>0</v>
      </c>
      <c r="F29" s="148">
        <f>SUMIF($C31:$C32,"P",F31:F32)</f>
        <v>0</v>
      </c>
      <c r="G29" s="148">
        <f>SUMIF($C31:$C32,"P",G31:G32)</f>
        <v>0</v>
      </c>
      <c r="H29" s="144"/>
      <c r="I29" s="176">
        <f>SUMIF($C31:$C32,"P",I31:I32)</f>
        <v>0</v>
      </c>
      <c r="J29" s="176">
        <f>SUMIF($C31:$C32,"P",J31:J32)</f>
        <v>0</v>
      </c>
      <c r="K29" s="176">
        <f>SUMIF($C31:$C32,"P",K31:K32)</f>
        <v>0</v>
      </c>
      <c r="L29" s="176">
        <f>SUMIF($C31:$C32,"P",L31:L32)</f>
        <v>0</v>
      </c>
      <c r="M29" s="175"/>
      <c r="N29" s="201"/>
    </row>
    <row r="30" spans="1:14" ht="12.75">
      <c r="A30" s="200"/>
      <c r="B30" s="270"/>
      <c r="C30" s="146" t="s">
        <v>111</v>
      </c>
      <c r="D30" s="147">
        <f>SUMIF($C31:$C32,"T",D31:D32)</f>
        <v>0</v>
      </c>
      <c r="E30" s="147">
        <f>SUMIF($C31:$C32,"T",E31:E32)</f>
        <v>0</v>
      </c>
      <c r="F30" s="148">
        <f>SUMIF($C31:$C32,"T",F31:F32)</f>
        <v>0</v>
      </c>
      <c r="G30" s="148">
        <f>SUMIF($C31:$C32,"T",G31:G32)</f>
        <v>0</v>
      </c>
      <c r="H30" s="144"/>
      <c r="I30" s="176">
        <f>SUMIF($C31:$C32,"T",I31:I32)</f>
        <v>0</v>
      </c>
      <c r="J30" s="176">
        <f>SUMIF($C31:$C32,"T",J31:J32)</f>
        <v>0</v>
      </c>
      <c r="K30" s="176">
        <f>SUMIF($C31:$C32,"T",K31:K32)</f>
        <v>0</v>
      </c>
      <c r="L30" s="176">
        <f>SUMIF($C31:$C32,"T",L31:L32)</f>
        <v>0</v>
      </c>
      <c r="M30" s="175"/>
      <c r="N30" s="201"/>
    </row>
    <row r="31" spans="1:14" ht="12.75">
      <c r="A31" s="200"/>
      <c r="B31" s="195"/>
      <c r="C31" s="160" t="s">
        <v>112</v>
      </c>
      <c r="D31" s="161"/>
      <c r="E31" s="161"/>
      <c r="F31" s="161"/>
      <c r="G31" s="161"/>
      <c r="H31" s="144"/>
      <c r="I31" s="177"/>
      <c r="J31" s="177"/>
      <c r="K31" s="177"/>
      <c r="L31" s="177"/>
      <c r="M31" s="175"/>
      <c r="N31" s="201"/>
    </row>
    <row r="32" spans="1:14" ht="12" customHeight="1" hidden="1">
      <c r="A32" s="200"/>
      <c r="B32" s="195"/>
      <c r="C32" s="160" t="s">
        <v>112</v>
      </c>
      <c r="D32" s="161"/>
      <c r="E32" s="161"/>
      <c r="F32" s="161"/>
      <c r="G32" s="161"/>
      <c r="H32" s="144"/>
      <c r="I32" s="177"/>
      <c r="J32" s="177"/>
      <c r="K32" s="177"/>
      <c r="L32" s="177"/>
      <c r="M32" s="175"/>
      <c r="N32" s="201"/>
    </row>
    <row r="33" spans="1:14" ht="22.5">
      <c r="A33" s="200"/>
      <c r="B33" s="269" t="s">
        <v>119</v>
      </c>
      <c r="C33" s="143"/>
      <c r="D33" s="144"/>
      <c r="E33" s="144"/>
      <c r="F33" s="150"/>
      <c r="G33" s="145">
        <v>0.3</v>
      </c>
      <c r="H33" s="145">
        <v>0.7</v>
      </c>
      <c r="I33" s="175"/>
      <c r="J33" s="175"/>
      <c r="K33" s="175"/>
      <c r="L33" s="175"/>
      <c r="M33" s="175"/>
      <c r="N33" s="201"/>
    </row>
    <row r="34" spans="1:14" ht="12">
      <c r="A34" s="200"/>
      <c r="B34" s="270"/>
      <c r="C34" s="146"/>
      <c r="D34" s="147">
        <f>D35+D36</f>
        <v>0</v>
      </c>
      <c r="E34" s="147">
        <f>E35+E36</f>
        <v>0</v>
      </c>
      <c r="F34" s="151"/>
      <c r="G34" s="148">
        <f>G35+G36</f>
        <v>0</v>
      </c>
      <c r="H34" s="148">
        <f>H35+H36</f>
        <v>0</v>
      </c>
      <c r="I34" s="176">
        <f>I35+I36</f>
        <v>0</v>
      </c>
      <c r="J34" s="176">
        <f>J35+J36</f>
        <v>0</v>
      </c>
      <c r="K34" s="175"/>
      <c r="L34" s="176">
        <f>L35+L36</f>
        <v>0</v>
      </c>
      <c r="M34" s="176">
        <f>M35+M36</f>
        <v>0</v>
      </c>
      <c r="N34" s="201"/>
    </row>
    <row r="35" spans="1:14" ht="12">
      <c r="A35" s="200"/>
      <c r="B35" s="270"/>
      <c r="C35" s="146" t="s">
        <v>112</v>
      </c>
      <c r="D35" s="147">
        <f>D39+D45+D51</f>
        <v>0</v>
      </c>
      <c r="E35" s="147">
        <f>E39+E45+E51</f>
        <v>0</v>
      </c>
      <c r="F35" s="151"/>
      <c r="G35" s="148">
        <f aca="true" t="shared" si="0" ref="G35:J36">G39+G45+G51</f>
        <v>0</v>
      </c>
      <c r="H35" s="148">
        <f t="shared" si="0"/>
        <v>0</v>
      </c>
      <c r="I35" s="176">
        <f>I39+I45+I51</f>
        <v>0</v>
      </c>
      <c r="J35" s="176">
        <f t="shared" si="0"/>
        <v>0</v>
      </c>
      <c r="K35" s="175"/>
      <c r="L35" s="176">
        <f>L39+L45+L51</f>
        <v>0</v>
      </c>
      <c r="M35" s="176">
        <f>M39+M45+M51</f>
        <v>0</v>
      </c>
      <c r="N35" s="201"/>
    </row>
    <row r="36" spans="1:14" ht="12">
      <c r="A36" s="200"/>
      <c r="B36" s="270"/>
      <c r="C36" s="146" t="s">
        <v>111</v>
      </c>
      <c r="D36" s="147">
        <f>D40+D46+D52</f>
        <v>0</v>
      </c>
      <c r="E36" s="147">
        <f>E40+E46+E52</f>
        <v>0</v>
      </c>
      <c r="F36" s="151"/>
      <c r="G36" s="148">
        <f t="shared" si="0"/>
        <v>0</v>
      </c>
      <c r="H36" s="148">
        <f t="shared" si="0"/>
        <v>0</v>
      </c>
      <c r="I36" s="176">
        <f>I40+I46+I52</f>
        <v>0</v>
      </c>
      <c r="J36" s="176">
        <f t="shared" si="0"/>
        <v>0</v>
      </c>
      <c r="K36" s="175"/>
      <c r="L36" s="176">
        <f>L40+L46+L52</f>
        <v>0</v>
      </c>
      <c r="M36" s="176">
        <f>M40+M46+M52</f>
        <v>0</v>
      </c>
      <c r="N36" s="201"/>
    </row>
    <row r="37" spans="1:14" ht="12" customHeight="1">
      <c r="A37" s="200"/>
      <c r="B37" s="337" t="s">
        <v>120</v>
      </c>
      <c r="C37" s="143"/>
      <c r="D37" s="144"/>
      <c r="E37" s="144"/>
      <c r="F37" s="150"/>
      <c r="G37" s="145">
        <v>0.3</v>
      </c>
      <c r="H37" s="145">
        <v>0.7</v>
      </c>
      <c r="I37" s="175"/>
      <c r="J37" s="175"/>
      <c r="K37" s="175"/>
      <c r="L37" s="175"/>
      <c r="M37" s="175"/>
      <c r="N37" s="201"/>
    </row>
    <row r="38" spans="1:14" ht="12" customHeight="1">
      <c r="A38" s="200"/>
      <c r="B38" s="338"/>
      <c r="C38" s="146"/>
      <c r="D38" s="147">
        <f>D39+D40</f>
        <v>0</v>
      </c>
      <c r="E38" s="147">
        <f>E39+E40</f>
        <v>0</v>
      </c>
      <c r="F38" s="151"/>
      <c r="G38" s="148">
        <f>G39+G40</f>
        <v>0</v>
      </c>
      <c r="H38" s="148">
        <f>H39+H40</f>
        <v>0</v>
      </c>
      <c r="I38" s="176">
        <f>I39+I40</f>
        <v>0</v>
      </c>
      <c r="J38" s="176">
        <f>J39+J40</f>
        <v>0</v>
      </c>
      <c r="K38" s="175"/>
      <c r="L38" s="176">
        <f>L39+L40</f>
        <v>0</v>
      </c>
      <c r="M38" s="176">
        <f>M39+M40</f>
        <v>0</v>
      </c>
      <c r="N38" s="201"/>
    </row>
    <row r="39" spans="1:14" ht="12" customHeight="1">
      <c r="A39" s="200"/>
      <c r="B39" s="270"/>
      <c r="C39" s="146" t="s">
        <v>112</v>
      </c>
      <c r="D39" s="147">
        <f>SUMIF($C41:$C42,"P",D41:D42)</f>
        <v>0</v>
      </c>
      <c r="E39" s="147">
        <f>SUMIF($C41:$C42,"P",E41:E42)</f>
        <v>0</v>
      </c>
      <c r="F39" s="151"/>
      <c r="G39" s="148">
        <f>SUMIF($C41:$C42,"P",G41:G42)</f>
        <v>0</v>
      </c>
      <c r="H39" s="148">
        <f>SUMIF($C41:$C42,"P",H41:H42)</f>
        <v>0</v>
      </c>
      <c r="I39" s="176">
        <f>SUMIF($C41:$C42,"P",I41:I42)</f>
        <v>0</v>
      </c>
      <c r="J39" s="176">
        <f>SUMIF($C41:$C42,"P",J41:J42)</f>
        <v>0</v>
      </c>
      <c r="K39" s="175"/>
      <c r="L39" s="176">
        <f>SUMIF($C41:$C42,"P",L41:L42)</f>
        <v>0</v>
      </c>
      <c r="M39" s="176">
        <f>SUMIF($C41:$C42,"P",M41:M42)</f>
        <v>0</v>
      </c>
      <c r="N39" s="201"/>
    </row>
    <row r="40" spans="1:14" ht="12" customHeight="1">
      <c r="A40" s="200"/>
      <c r="B40" s="270"/>
      <c r="C40" s="146" t="s">
        <v>111</v>
      </c>
      <c r="D40" s="147">
        <f>SUMIF($C41:$C42,"T",D41:D42)</f>
        <v>0</v>
      </c>
      <c r="E40" s="147">
        <f>SUMIF($C41:$C42,"T",E41:E42)</f>
        <v>0</v>
      </c>
      <c r="F40" s="151"/>
      <c r="G40" s="148">
        <f>SUMIF($C41:$C42,"T",G41:G42)</f>
        <v>0</v>
      </c>
      <c r="H40" s="148">
        <f>SUMIF($C41:$C42,"T",H41:H42)</f>
        <v>0</v>
      </c>
      <c r="I40" s="176">
        <f>SUMIF($C41:$C42,"T",I41:I42)</f>
        <v>0</v>
      </c>
      <c r="J40" s="176">
        <f>SUMIF($C41:$C42,"T",J41:J42)</f>
        <v>0</v>
      </c>
      <c r="K40" s="175"/>
      <c r="L40" s="176">
        <f>SUMIF($C41:$C42,"T",L41:L42)</f>
        <v>0</v>
      </c>
      <c r="M40" s="176">
        <f>SUMIF($C41:$C42,"T",M41:M42)</f>
        <v>0</v>
      </c>
      <c r="N40" s="201"/>
    </row>
    <row r="41" spans="1:14" ht="12" customHeight="1">
      <c r="A41" s="200"/>
      <c r="B41" s="195"/>
      <c r="C41" s="160" t="s">
        <v>112</v>
      </c>
      <c r="D41" s="161"/>
      <c r="E41" s="161"/>
      <c r="F41" s="152"/>
      <c r="G41" s="161"/>
      <c r="H41" s="161"/>
      <c r="I41" s="177"/>
      <c r="J41" s="177"/>
      <c r="K41" s="175"/>
      <c r="L41" s="177"/>
      <c r="M41" s="177"/>
      <c r="N41" s="201"/>
    </row>
    <row r="42" spans="1:14" ht="12" customHeight="1" hidden="1">
      <c r="A42" s="200"/>
      <c r="B42" s="195"/>
      <c r="C42" s="160" t="s">
        <v>112</v>
      </c>
      <c r="D42" s="161"/>
      <c r="E42" s="161"/>
      <c r="F42" s="152"/>
      <c r="G42" s="161"/>
      <c r="H42" s="161"/>
      <c r="I42" s="177"/>
      <c r="J42" s="177"/>
      <c r="K42" s="175"/>
      <c r="L42" s="177"/>
      <c r="M42" s="177"/>
      <c r="N42" s="201"/>
    </row>
    <row r="43" spans="1:14" ht="12" customHeight="1">
      <c r="A43" s="200"/>
      <c r="B43" s="337" t="s">
        <v>121</v>
      </c>
      <c r="C43" s="143"/>
      <c r="D43" s="144"/>
      <c r="E43" s="144"/>
      <c r="F43" s="150"/>
      <c r="G43" s="145">
        <v>0.3</v>
      </c>
      <c r="H43" s="145">
        <v>0.7</v>
      </c>
      <c r="I43" s="175"/>
      <c r="J43" s="175"/>
      <c r="K43" s="175"/>
      <c r="L43" s="175"/>
      <c r="M43" s="175"/>
      <c r="N43" s="201"/>
    </row>
    <row r="44" spans="1:14" ht="12" customHeight="1">
      <c r="A44" s="200"/>
      <c r="B44" s="338"/>
      <c r="C44" s="146"/>
      <c r="D44" s="147">
        <f>D45+D46</f>
        <v>0</v>
      </c>
      <c r="E44" s="147">
        <f>E45+E46</f>
        <v>0</v>
      </c>
      <c r="F44" s="151"/>
      <c r="G44" s="148">
        <f>G45+G46</f>
        <v>0</v>
      </c>
      <c r="H44" s="148">
        <f>H45+H46</f>
        <v>0</v>
      </c>
      <c r="I44" s="176">
        <f>I45+I46</f>
        <v>0</v>
      </c>
      <c r="J44" s="176">
        <f>J45+J46</f>
        <v>0</v>
      </c>
      <c r="K44" s="175"/>
      <c r="L44" s="176">
        <f>L45+L46</f>
        <v>0</v>
      </c>
      <c r="M44" s="176">
        <f>M45+M46</f>
        <v>0</v>
      </c>
      <c r="N44" s="201"/>
    </row>
    <row r="45" spans="1:14" ht="12" customHeight="1">
      <c r="A45" s="200"/>
      <c r="B45" s="270"/>
      <c r="C45" s="146" t="s">
        <v>112</v>
      </c>
      <c r="D45" s="147">
        <f>SUMIF($C47:$C48,"P",D47:D48)</f>
        <v>0</v>
      </c>
      <c r="E45" s="147">
        <f>SUMIF($C47:$C48,"P",E47:E48)</f>
        <v>0</v>
      </c>
      <c r="F45" s="151"/>
      <c r="G45" s="148">
        <f>SUMIF($C47:$C48,"P",G47:G48)</f>
        <v>0</v>
      </c>
      <c r="H45" s="148">
        <f>SUMIF($C47:$C48,"P",H47:H48)</f>
        <v>0</v>
      </c>
      <c r="I45" s="176">
        <f>SUMIF($C47:$C48,"P",I47:I48)</f>
        <v>0</v>
      </c>
      <c r="J45" s="176">
        <f>SUMIF($C47:$C48,"P",J47:J48)</f>
        <v>0</v>
      </c>
      <c r="K45" s="175"/>
      <c r="L45" s="176">
        <f>SUMIF($C47:$C48,"P",L47:L48)</f>
        <v>0</v>
      </c>
      <c r="M45" s="176">
        <f>SUMIF($C47:$C48,"P",M47:M48)</f>
        <v>0</v>
      </c>
      <c r="N45" s="201"/>
    </row>
    <row r="46" spans="1:14" ht="12" customHeight="1">
      <c r="A46" s="200"/>
      <c r="B46" s="270"/>
      <c r="C46" s="146" t="s">
        <v>111</v>
      </c>
      <c r="D46" s="147">
        <f>SUMIF($C47:$C48,"T",D47:D48)</f>
        <v>0</v>
      </c>
      <c r="E46" s="147">
        <f>SUMIF($C47:$C48,"T",E47:E48)</f>
        <v>0</v>
      </c>
      <c r="F46" s="151"/>
      <c r="G46" s="148">
        <f>SUMIF($C47:$C48,"T",G47:G48)</f>
        <v>0</v>
      </c>
      <c r="H46" s="148">
        <f>SUMIF($C47:$C48,"T",H47:H48)</f>
        <v>0</v>
      </c>
      <c r="I46" s="176">
        <f>SUMIF($C47:$C48,"T",I47:I48)</f>
        <v>0</v>
      </c>
      <c r="J46" s="176">
        <f>SUMIF($C47:$C48,"T",J47:J48)</f>
        <v>0</v>
      </c>
      <c r="K46" s="175"/>
      <c r="L46" s="176">
        <f>SUMIF($C47:$C48,"T",L47:L48)</f>
        <v>0</v>
      </c>
      <c r="M46" s="176">
        <f>SUMIF($C47:$C48,"T",M47:M48)</f>
        <v>0</v>
      </c>
      <c r="N46" s="201"/>
    </row>
    <row r="47" spans="1:14" ht="12" customHeight="1">
      <c r="A47" s="200"/>
      <c r="B47" s="195"/>
      <c r="C47" s="160" t="s">
        <v>112</v>
      </c>
      <c r="D47" s="161"/>
      <c r="E47" s="161"/>
      <c r="F47" s="152"/>
      <c r="G47" s="161"/>
      <c r="H47" s="161"/>
      <c r="I47" s="177"/>
      <c r="J47" s="177"/>
      <c r="K47" s="175"/>
      <c r="L47" s="177"/>
      <c r="M47" s="177"/>
      <c r="N47" s="201"/>
    </row>
    <row r="48" spans="1:14" ht="12" customHeight="1" hidden="1">
      <c r="A48" s="200"/>
      <c r="B48" s="195"/>
      <c r="C48" s="160" t="s">
        <v>112</v>
      </c>
      <c r="D48" s="161"/>
      <c r="E48" s="161"/>
      <c r="F48" s="152"/>
      <c r="G48" s="161"/>
      <c r="H48" s="161"/>
      <c r="I48" s="177"/>
      <c r="J48" s="177"/>
      <c r="K48" s="175"/>
      <c r="L48" s="177"/>
      <c r="M48" s="177"/>
      <c r="N48" s="201"/>
    </row>
    <row r="49" spans="1:14" ht="12" customHeight="1">
      <c r="A49" s="200"/>
      <c r="B49" s="337" t="s">
        <v>122</v>
      </c>
      <c r="C49" s="143"/>
      <c r="D49" s="144"/>
      <c r="E49" s="144"/>
      <c r="F49" s="150"/>
      <c r="G49" s="145">
        <v>0.3</v>
      </c>
      <c r="H49" s="145">
        <v>0.7</v>
      </c>
      <c r="I49" s="175"/>
      <c r="J49" s="175"/>
      <c r="K49" s="175"/>
      <c r="L49" s="175"/>
      <c r="M49" s="175"/>
      <c r="N49" s="201"/>
    </row>
    <row r="50" spans="1:14" ht="12" customHeight="1">
      <c r="A50" s="200"/>
      <c r="B50" s="338"/>
      <c r="C50" s="146"/>
      <c r="D50" s="147">
        <f>D51+D52</f>
        <v>0</v>
      </c>
      <c r="E50" s="147">
        <f>E51+E52</f>
        <v>0</v>
      </c>
      <c r="F50" s="151"/>
      <c r="G50" s="148">
        <f>G51+G52</f>
        <v>0</v>
      </c>
      <c r="H50" s="148">
        <f>H51+H52</f>
        <v>0</v>
      </c>
      <c r="I50" s="176">
        <f>I51+I52</f>
        <v>0</v>
      </c>
      <c r="J50" s="176">
        <f>J51+J52</f>
        <v>0</v>
      </c>
      <c r="K50" s="175"/>
      <c r="L50" s="176">
        <f>L51+L52</f>
        <v>0</v>
      </c>
      <c r="M50" s="176">
        <f>M51+M52</f>
        <v>0</v>
      </c>
      <c r="N50" s="201"/>
    </row>
    <row r="51" spans="1:14" ht="12" customHeight="1">
      <c r="A51" s="200"/>
      <c r="B51" s="270"/>
      <c r="C51" s="146" t="s">
        <v>112</v>
      </c>
      <c r="D51" s="147">
        <f>SUMIF($C53:$C54,"P",D53:D54)</f>
        <v>0</v>
      </c>
      <c r="E51" s="147">
        <f>SUMIF($C53:$C54,"P",E53:E54)</f>
        <v>0</v>
      </c>
      <c r="F51" s="151"/>
      <c r="G51" s="148">
        <f>SUMIF($C53:$C54,"P",G53:G54)</f>
        <v>0</v>
      </c>
      <c r="H51" s="148">
        <f>SUMIF($C53:$C54,"P",H53:H54)</f>
        <v>0</v>
      </c>
      <c r="I51" s="176">
        <f>SUMIF($C53:$C54,"P",I53:I54)</f>
        <v>0</v>
      </c>
      <c r="J51" s="176">
        <f>SUMIF($C53:$C54,"P",J53:J54)</f>
        <v>0</v>
      </c>
      <c r="K51" s="175"/>
      <c r="L51" s="176">
        <f>SUMIF($C53:$C54,"P",L53:L54)</f>
        <v>0</v>
      </c>
      <c r="M51" s="176">
        <f>SUMIF($C53:$C54,"P",M53:M54)</f>
        <v>0</v>
      </c>
      <c r="N51" s="201"/>
    </row>
    <row r="52" spans="1:14" ht="12" customHeight="1">
      <c r="A52" s="200"/>
      <c r="B52" s="270"/>
      <c r="C52" s="146" t="s">
        <v>111</v>
      </c>
      <c r="D52" s="147">
        <f>SUMIF($C53:$C54,"T",D53:D54)</f>
        <v>0</v>
      </c>
      <c r="E52" s="147">
        <f>SUMIF($C53:$C54,"T",E53:E54)</f>
        <v>0</v>
      </c>
      <c r="F52" s="151"/>
      <c r="G52" s="148">
        <f>SUMIF($C53:$C54,"T",G53:G54)</f>
        <v>0</v>
      </c>
      <c r="H52" s="148">
        <f>SUMIF($C53:$C54,"T",H53:H54)</f>
        <v>0</v>
      </c>
      <c r="I52" s="176">
        <f>SUMIF($C53:$C54,"T",I53:I54)</f>
        <v>0</v>
      </c>
      <c r="J52" s="176">
        <f>SUMIF($C53:$C54,"T",J53:J54)</f>
        <v>0</v>
      </c>
      <c r="K52" s="175"/>
      <c r="L52" s="176">
        <f>SUMIF($C53:$C54,"T",L53:L54)</f>
        <v>0</v>
      </c>
      <c r="M52" s="176">
        <f>SUMIF($C53:$C54,"T",M53:M54)</f>
        <v>0</v>
      </c>
      <c r="N52" s="201"/>
    </row>
    <row r="53" spans="1:14" ht="12" customHeight="1">
      <c r="A53" s="200"/>
      <c r="B53" s="195"/>
      <c r="C53" s="160" t="s">
        <v>112</v>
      </c>
      <c r="D53" s="161"/>
      <c r="E53" s="161"/>
      <c r="F53" s="152"/>
      <c r="G53" s="161"/>
      <c r="H53" s="161"/>
      <c r="I53" s="177"/>
      <c r="J53" s="177"/>
      <c r="K53" s="175"/>
      <c r="L53" s="177"/>
      <c r="M53" s="177"/>
      <c r="N53" s="201"/>
    </row>
    <row r="54" spans="1:14" ht="12" customHeight="1" hidden="1">
      <c r="A54" s="200"/>
      <c r="B54" s="195"/>
      <c r="C54" s="160" t="s">
        <v>112</v>
      </c>
      <c r="D54" s="161"/>
      <c r="E54" s="161"/>
      <c r="F54" s="152"/>
      <c r="G54" s="161"/>
      <c r="H54" s="161"/>
      <c r="I54" s="177"/>
      <c r="J54" s="177"/>
      <c r="K54" s="175"/>
      <c r="L54" s="177"/>
      <c r="M54" s="177"/>
      <c r="N54" s="201"/>
    </row>
    <row r="55" spans="1:14" ht="12.75">
      <c r="A55" s="200"/>
      <c r="B55" s="269" t="s">
        <v>128</v>
      </c>
      <c r="C55" s="144"/>
      <c r="D55" s="144"/>
      <c r="E55" s="144"/>
      <c r="F55" s="150"/>
      <c r="G55" s="145">
        <v>1</v>
      </c>
      <c r="H55" s="144"/>
      <c r="I55" s="175"/>
      <c r="J55" s="175"/>
      <c r="K55" s="175"/>
      <c r="L55" s="175"/>
      <c r="M55" s="175"/>
      <c r="N55" s="201"/>
    </row>
    <row r="56" spans="1:14" ht="12">
      <c r="A56" s="200"/>
      <c r="B56" s="270"/>
      <c r="C56" s="146"/>
      <c r="D56" s="147">
        <f>D57+D58</f>
        <v>0</v>
      </c>
      <c r="E56" s="147">
        <f>E57+E58</f>
        <v>0</v>
      </c>
      <c r="F56" s="151"/>
      <c r="G56" s="148">
        <f>G57+G58</f>
        <v>0</v>
      </c>
      <c r="H56" s="144"/>
      <c r="I56" s="176">
        <f>I57+I58</f>
        <v>0</v>
      </c>
      <c r="J56" s="176">
        <f>J57+J58</f>
        <v>0</v>
      </c>
      <c r="K56" s="175"/>
      <c r="L56" s="176">
        <f>L57+L58</f>
        <v>0</v>
      </c>
      <c r="M56" s="175"/>
      <c r="N56" s="201"/>
    </row>
    <row r="57" spans="1:14" ht="12">
      <c r="A57" s="200"/>
      <c r="B57" s="270"/>
      <c r="C57" s="146" t="s">
        <v>112</v>
      </c>
      <c r="D57" s="147">
        <f>SUMIF($C59:$C60,"P",D59:D60)</f>
        <v>0</v>
      </c>
      <c r="E57" s="147">
        <f>SUMIF($C59:$C60,"P",E59:E60)</f>
        <v>0</v>
      </c>
      <c r="F57" s="151"/>
      <c r="G57" s="148">
        <f>SUMIF($C59:$C60,"P",G59:G60)</f>
        <v>0</v>
      </c>
      <c r="H57" s="144"/>
      <c r="I57" s="176">
        <f>SUMIF($C59:$C60,"P",I59:I60)</f>
        <v>0</v>
      </c>
      <c r="J57" s="176">
        <f>SUMIF($C59:$C60,"P",J59:J60)</f>
        <v>0</v>
      </c>
      <c r="K57" s="175"/>
      <c r="L57" s="176">
        <f>SUMIF($C59:$C60,"P",L59:L60)</f>
        <v>0</v>
      </c>
      <c r="M57" s="175"/>
      <c r="N57" s="201"/>
    </row>
    <row r="58" spans="1:14" ht="12.75">
      <c r="A58" s="200"/>
      <c r="B58" s="270"/>
      <c r="C58" s="146" t="s">
        <v>111</v>
      </c>
      <c r="D58" s="147">
        <f>SUMIF($C59:$C60,"T",D59:D60)</f>
        <v>0</v>
      </c>
      <c r="E58" s="147">
        <f>SUMIF($C59:$C60,"T",E59:E60)</f>
        <v>0</v>
      </c>
      <c r="F58" s="151"/>
      <c r="G58" s="148">
        <f>SUMIF($C59:$C60,"T",G59:G60)</f>
        <v>0</v>
      </c>
      <c r="H58" s="144"/>
      <c r="I58" s="176">
        <f>SUMIF($C59:$C60,"T",I59:I60)</f>
        <v>0</v>
      </c>
      <c r="J58" s="176">
        <f>SUMIF($C59:$C60,"T",J59:J60)</f>
        <v>0</v>
      </c>
      <c r="K58" s="175"/>
      <c r="L58" s="176">
        <f>SUMIF($C59:$C60,"T",L59:L60)</f>
        <v>0</v>
      </c>
      <c r="M58" s="175"/>
      <c r="N58" s="201"/>
    </row>
    <row r="59" spans="1:14" ht="12.75">
      <c r="A59" s="200"/>
      <c r="B59" s="195"/>
      <c r="C59" s="160" t="s">
        <v>112</v>
      </c>
      <c r="D59" s="161"/>
      <c r="E59" s="161"/>
      <c r="F59" s="152"/>
      <c r="G59" s="161"/>
      <c r="H59" s="144"/>
      <c r="I59" s="177"/>
      <c r="J59" s="177"/>
      <c r="K59" s="175"/>
      <c r="L59" s="177"/>
      <c r="M59" s="175"/>
      <c r="N59" s="201"/>
    </row>
    <row r="60" spans="1:14" ht="12" customHeight="1" hidden="1">
      <c r="A60" s="200"/>
      <c r="B60" s="195"/>
      <c r="C60" s="160" t="s">
        <v>112</v>
      </c>
      <c r="D60" s="161"/>
      <c r="E60" s="161"/>
      <c r="F60" s="152"/>
      <c r="G60" s="161"/>
      <c r="H60" s="144"/>
      <c r="I60" s="177"/>
      <c r="J60" s="177"/>
      <c r="K60" s="175"/>
      <c r="L60" s="177"/>
      <c r="M60" s="175"/>
      <c r="N60" s="201"/>
    </row>
    <row r="61" spans="1:14" ht="12.75">
      <c r="A61" s="200"/>
      <c r="B61" s="269" t="s">
        <v>67</v>
      </c>
      <c r="C61" s="143"/>
      <c r="D61" s="144"/>
      <c r="E61" s="144"/>
      <c r="F61" s="150"/>
      <c r="G61" s="144"/>
      <c r="H61" s="145">
        <v>1</v>
      </c>
      <c r="I61" s="175"/>
      <c r="J61" s="175"/>
      <c r="K61" s="175"/>
      <c r="L61" s="175"/>
      <c r="M61" s="175"/>
      <c r="N61" s="201"/>
    </row>
    <row r="62" spans="1:14" ht="12">
      <c r="A62" s="200"/>
      <c r="B62" s="270"/>
      <c r="C62" s="146"/>
      <c r="D62" s="147">
        <f>D63+D64</f>
        <v>0</v>
      </c>
      <c r="E62" s="147">
        <f>E63+E64</f>
        <v>0</v>
      </c>
      <c r="F62" s="151"/>
      <c r="G62" s="144"/>
      <c r="H62" s="148">
        <f>H63+H64</f>
        <v>0</v>
      </c>
      <c r="I62" s="176">
        <f>I63+I64</f>
        <v>0</v>
      </c>
      <c r="J62" s="176">
        <f>J63+J64</f>
        <v>0</v>
      </c>
      <c r="K62" s="175"/>
      <c r="L62" s="175"/>
      <c r="M62" s="176">
        <f>M63+M64</f>
        <v>0</v>
      </c>
      <c r="N62" s="201"/>
    </row>
    <row r="63" spans="1:14" ht="12">
      <c r="A63" s="200"/>
      <c r="B63" s="270"/>
      <c r="C63" s="146" t="s">
        <v>112</v>
      </c>
      <c r="D63" s="147">
        <f>SUMIF($C65:$C66,"P",D65:D66)</f>
        <v>0</v>
      </c>
      <c r="E63" s="147">
        <f>SUMIF($C65:$C66,"P",E65:E66)</f>
        <v>0</v>
      </c>
      <c r="F63" s="151"/>
      <c r="G63" s="144"/>
      <c r="H63" s="148">
        <f>SUMIF($C65:$C66,"P",H65:H66)</f>
        <v>0</v>
      </c>
      <c r="I63" s="176">
        <f>SUMIF($C65:$C66,"P",I65:I66)</f>
        <v>0</v>
      </c>
      <c r="J63" s="176">
        <f>SUMIF($C65:$C66,"P",J65:J66)</f>
        <v>0</v>
      </c>
      <c r="K63" s="175"/>
      <c r="L63" s="175"/>
      <c r="M63" s="176">
        <f>SUMIF($C65:$C66,"P",M65:M66)</f>
        <v>0</v>
      </c>
      <c r="N63" s="201"/>
    </row>
    <row r="64" spans="1:14" ht="12.75">
      <c r="A64" s="200"/>
      <c r="B64" s="270"/>
      <c r="C64" s="146" t="s">
        <v>111</v>
      </c>
      <c r="D64" s="147">
        <f>SUMIF($C65:$C66,"T",D65:D66)</f>
        <v>0</v>
      </c>
      <c r="E64" s="147">
        <f>SUMIF($C65:$C66,"T",E65:E66)</f>
        <v>0</v>
      </c>
      <c r="F64" s="151"/>
      <c r="G64" s="144"/>
      <c r="H64" s="148">
        <f>SUMIF($C65:$C66,"T",H65:H66)</f>
        <v>0</v>
      </c>
      <c r="I64" s="176">
        <f>SUMIF($C65:$C66,"T",I65:I66)</f>
        <v>0</v>
      </c>
      <c r="J64" s="176">
        <f>SUMIF($C65:$C66,"T",J65:J66)</f>
        <v>0</v>
      </c>
      <c r="K64" s="175"/>
      <c r="L64" s="175"/>
      <c r="M64" s="176">
        <f>SUMIF($C65:$C66,"T",M65:M66)</f>
        <v>0</v>
      </c>
      <c r="N64" s="201"/>
    </row>
    <row r="65" spans="1:14" ht="12.75">
      <c r="A65" s="200"/>
      <c r="B65" s="195"/>
      <c r="C65" s="160" t="s">
        <v>112</v>
      </c>
      <c r="D65" s="161"/>
      <c r="E65" s="161"/>
      <c r="F65" s="152"/>
      <c r="G65" s="144"/>
      <c r="H65" s="161"/>
      <c r="I65" s="177"/>
      <c r="J65" s="177"/>
      <c r="K65" s="175"/>
      <c r="L65" s="175"/>
      <c r="M65" s="177"/>
      <c r="N65" s="201"/>
    </row>
    <row r="66" spans="1:14" ht="12" customHeight="1" hidden="1">
      <c r="A66" s="200"/>
      <c r="B66" s="195"/>
      <c r="C66" s="160" t="s">
        <v>112</v>
      </c>
      <c r="D66" s="161"/>
      <c r="E66" s="161"/>
      <c r="F66" s="152"/>
      <c r="G66" s="144"/>
      <c r="H66" s="161"/>
      <c r="I66" s="177"/>
      <c r="J66" s="177"/>
      <c r="K66" s="175"/>
      <c r="L66" s="175"/>
      <c r="M66" s="177"/>
      <c r="N66" s="201"/>
    </row>
    <row r="67" spans="1:14" ht="12.75">
      <c r="A67" s="200"/>
      <c r="B67" s="269" t="s">
        <v>64</v>
      </c>
      <c r="C67" s="143"/>
      <c r="D67" s="144"/>
      <c r="E67" s="144"/>
      <c r="F67" s="150"/>
      <c r="G67" s="144"/>
      <c r="H67" s="145">
        <v>1</v>
      </c>
      <c r="I67" s="175"/>
      <c r="J67" s="175"/>
      <c r="K67" s="175"/>
      <c r="L67" s="175"/>
      <c r="M67" s="175"/>
      <c r="N67" s="201"/>
    </row>
    <row r="68" spans="1:14" ht="12">
      <c r="A68" s="200"/>
      <c r="B68" s="270"/>
      <c r="C68" s="146"/>
      <c r="D68" s="147">
        <f>D69+D70</f>
        <v>0</v>
      </c>
      <c r="E68" s="147">
        <f>E69+E70</f>
        <v>0</v>
      </c>
      <c r="F68" s="151"/>
      <c r="G68" s="144"/>
      <c r="H68" s="148">
        <f>H69+H70</f>
        <v>0</v>
      </c>
      <c r="I68" s="176">
        <f>I69+I70</f>
        <v>0</v>
      </c>
      <c r="J68" s="176">
        <f>J69+J70</f>
        <v>0</v>
      </c>
      <c r="K68" s="175"/>
      <c r="L68" s="175"/>
      <c r="M68" s="176">
        <f>M69+M70</f>
        <v>0</v>
      </c>
      <c r="N68" s="201"/>
    </row>
    <row r="69" spans="1:14" ht="12">
      <c r="A69" s="200"/>
      <c r="B69" s="270"/>
      <c r="C69" s="146" t="s">
        <v>112</v>
      </c>
      <c r="D69" s="147">
        <f>SUMIF($C71:$C72,"P",D71:D72)</f>
        <v>0</v>
      </c>
      <c r="E69" s="147">
        <f>SUMIF($C71:$C72,"P",E71:E72)</f>
        <v>0</v>
      </c>
      <c r="F69" s="151"/>
      <c r="G69" s="144"/>
      <c r="H69" s="148">
        <f>SUMIF($C71:$C72,"P",H71:H72)</f>
        <v>0</v>
      </c>
      <c r="I69" s="176">
        <f>SUMIF($C71:$C72,"P",I71:I72)</f>
        <v>0</v>
      </c>
      <c r="J69" s="176">
        <f>SUMIF($C71:$C72,"P",J71:J72)</f>
        <v>0</v>
      </c>
      <c r="K69" s="175"/>
      <c r="L69" s="175"/>
      <c r="M69" s="176">
        <f>SUMIF($C71:$C72,"P",M71:M72)</f>
        <v>0</v>
      </c>
      <c r="N69" s="201"/>
    </row>
    <row r="70" spans="1:14" ht="12.75">
      <c r="A70" s="200"/>
      <c r="B70" s="270"/>
      <c r="C70" s="146" t="s">
        <v>111</v>
      </c>
      <c r="D70" s="147">
        <f>SUMIF($C71:$C72,"T",D71:D72)</f>
        <v>0</v>
      </c>
      <c r="E70" s="147">
        <f>SUMIF($C71:$C72,"T",E71:E72)</f>
        <v>0</v>
      </c>
      <c r="F70" s="151"/>
      <c r="G70" s="144"/>
      <c r="H70" s="148">
        <f>SUMIF($C71:$C72,"T",H71:H72)</f>
        <v>0</v>
      </c>
      <c r="I70" s="176">
        <f>SUMIF($C71:$C72,"T",I71:I72)</f>
        <v>0</v>
      </c>
      <c r="J70" s="176">
        <f>SUMIF($C71:$C72,"T",J71:J72)</f>
        <v>0</v>
      </c>
      <c r="K70" s="175"/>
      <c r="L70" s="175"/>
      <c r="M70" s="176">
        <f>SUMIF($C71:$C72,"T",M71:M72)</f>
        <v>0</v>
      </c>
      <c r="N70" s="201"/>
    </row>
    <row r="71" spans="1:14" ht="12.75">
      <c r="A71" s="200"/>
      <c r="B71" s="195"/>
      <c r="C71" s="160" t="s">
        <v>112</v>
      </c>
      <c r="D71" s="161"/>
      <c r="E71" s="161"/>
      <c r="F71" s="152"/>
      <c r="G71" s="144"/>
      <c r="H71" s="161"/>
      <c r="I71" s="177"/>
      <c r="J71" s="177"/>
      <c r="K71" s="175"/>
      <c r="L71" s="175"/>
      <c r="M71" s="177"/>
      <c r="N71" s="201"/>
    </row>
    <row r="72" spans="1:14" ht="12" customHeight="1" hidden="1">
      <c r="A72" s="200"/>
      <c r="B72" s="195"/>
      <c r="C72" s="160" t="s">
        <v>112</v>
      </c>
      <c r="D72" s="161"/>
      <c r="E72" s="161"/>
      <c r="F72" s="152"/>
      <c r="G72" s="144"/>
      <c r="H72" s="161"/>
      <c r="I72" s="177"/>
      <c r="J72" s="177"/>
      <c r="K72" s="175"/>
      <c r="L72" s="175"/>
      <c r="M72" s="177"/>
      <c r="N72" s="201"/>
    </row>
    <row r="73" spans="1:14" ht="12.75">
      <c r="A73" s="200"/>
      <c r="B73" s="269" t="s">
        <v>129</v>
      </c>
      <c r="C73" s="143"/>
      <c r="D73" s="144"/>
      <c r="E73" s="144"/>
      <c r="F73" s="150"/>
      <c r="G73" s="144"/>
      <c r="H73" s="145">
        <v>1</v>
      </c>
      <c r="I73" s="175"/>
      <c r="J73" s="175"/>
      <c r="K73" s="175"/>
      <c r="L73" s="175"/>
      <c r="M73" s="175"/>
      <c r="N73" s="201"/>
    </row>
    <row r="74" spans="1:14" ht="12">
      <c r="A74" s="200"/>
      <c r="B74" s="270"/>
      <c r="C74" s="146"/>
      <c r="D74" s="147">
        <f>D75+D76</f>
        <v>0</v>
      </c>
      <c r="E74" s="147">
        <f>E75+E76</f>
        <v>0</v>
      </c>
      <c r="F74" s="151"/>
      <c r="G74" s="144"/>
      <c r="H74" s="148">
        <f>H75+H76</f>
        <v>0</v>
      </c>
      <c r="I74" s="176">
        <f>I75+I76</f>
        <v>0</v>
      </c>
      <c r="J74" s="176">
        <f>J75+J76</f>
        <v>0</v>
      </c>
      <c r="K74" s="175"/>
      <c r="L74" s="175"/>
      <c r="M74" s="176">
        <f>M75+M76</f>
        <v>0</v>
      </c>
      <c r="N74" s="201"/>
    </row>
    <row r="75" spans="1:14" ht="12">
      <c r="A75" s="200"/>
      <c r="B75" s="270"/>
      <c r="C75" s="146" t="s">
        <v>112</v>
      </c>
      <c r="D75" s="147">
        <f>SUMIF($C77:$C78,"P",D77:D78)</f>
        <v>0</v>
      </c>
      <c r="E75" s="147">
        <f>SUMIF($C77:$C78,"P",E77:E78)</f>
        <v>0</v>
      </c>
      <c r="F75" s="151"/>
      <c r="G75" s="144"/>
      <c r="H75" s="148">
        <f>SUMIF($C77:$C78,"P",H77:H78)</f>
        <v>0</v>
      </c>
      <c r="I75" s="176">
        <f>SUMIF($C77:$C78,"P",I77:I78)</f>
        <v>0</v>
      </c>
      <c r="J75" s="176">
        <f>SUMIF($C77:$C78,"P",J77:J78)</f>
        <v>0</v>
      </c>
      <c r="K75" s="175"/>
      <c r="L75" s="175"/>
      <c r="M75" s="176">
        <f>SUMIF($C77:$C78,"P",M77:M78)</f>
        <v>0</v>
      </c>
      <c r="N75" s="201"/>
    </row>
    <row r="76" spans="1:14" ht="12.75">
      <c r="A76" s="200"/>
      <c r="B76" s="270"/>
      <c r="C76" s="146" t="s">
        <v>111</v>
      </c>
      <c r="D76" s="147">
        <f>SUMIF($C77:$C78,"T",D77:D78)</f>
        <v>0</v>
      </c>
      <c r="E76" s="147">
        <f>SUMIF($C77:$C78,"T",E77:E78)</f>
        <v>0</v>
      </c>
      <c r="F76" s="151"/>
      <c r="G76" s="144"/>
      <c r="H76" s="148">
        <f>SUMIF($C77:$C78,"T",H77:H78)</f>
        <v>0</v>
      </c>
      <c r="I76" s="176">
        <f>SUMIF($C77:$C78,"T",I77:I78)</f>
        <v>0</v>
      </c>
      <c r="J76" s="176">
        <f>SUMIF($C77:$C78,"T",J77:J78)</f>
        <v>0</v>
      </c>
      <c r="K76" s="175"/>
      <c r="L76" s="175"/>
      <c r="M76" s="176">
        <f>SUMIF($C77:$C78,"T",M77:M78)</f>
        <v>0</v>
      </c>
      <c r="N76" s="201"/>
    </row>
    <row r="77" spans="1:14" ht="12.75">
      <c r="A77" s="200"/>
      <c r="B77" s="195"/>
      <c r="C77" s="160" t="s">
        <v>112</v>
      </c>
      <c r="D77" s="161"/>
      <c r="E77" s="161"/>
      <c r="F77" s="152"/>
      <c r="G77" s="144"/>
      <c r="H77" s="161"/>
      <c r="I77" s="177"/>
      <c r="J77" s="177"/>
      <c r="K77" s="175"/>
      <c r="L77" s="175"/>
      <c r="M77" s="177"/>
      <c r="N77" s="201"/>
    </row>
    <row r="78" spans="1:14" ht="12" customHeight="1" hidden="1">
      <c r="A78" s="200"/>
      <c r="B78" s="195"/>
      <c r="C78" s="160" t="s">
        <v>112</v>
      </c>
      <c r="D78" s="161"/>
      <c r="E78" s="161"/>
      <c r="F78" s="152"/>
      <c r="G78" s="144"/>
      <c r="H78" s="161"/>
      <c r="I78" s="177"/>
      <c r="J78" s="177"/>
      <c r="K78" s="175"/>
      <c r="L78" s="175"/>
      <c r="M78" s="177"/>
      <c r="N78" s="201"/>
    </row>
    <row r="79" spans="1:14" ht="12.75">
      <c r="A79" s="200"/>
      <c r="B79" s="269" t="s">
        <v>65</v>
      </c>
      <c r="C79" s="143"/>
      <c r="D79" s="144"/>
      <c r="E79" s="144"/>
      <c r="F79" s="150"/>
      <c r="G79" s="144"/>
      <c r="H79" s="145">
        <v>1</v>
      </c>
      <c r="I79" s="175"/>
      <c r="J79" s="175"/>
      <c r="K79" s="175"/>
      <c r="L79" s="175"/>
      <c r="M79" s="175"/>
      <c r="N79" s="201"/>
    </row>
    <row r="80" spans="1:14" ht="12">
      <c r="A80" s="200"/>
      <c r="B80" s="270"/>
      <c r="C80" s="146"/>
      <c r="D80" s="147">
        <f>D81+D82</f>
        <v>0</v>
      </c>
      <c r="E80" s="147">
        <f>E81+E82</f>
        <v>0</v>
      </c>
      <c r="F80" s="151"/>
      <c r="G80" s="144"/>
      <c r="H80" s="148">
        <f>H81+H82</f>
        <v>0</v>
      </c>
      <c r="I80" s="176">
        <f>I81+I82</f>
        <v>0</v>
      </c>
      <c r="J80" s="176">
        <f>J81+J82</f>
        <v>0</v>
      </c>
      <c r="K80" s="175"/>
      <c r="L80" s="175"/>
      <c r="M80" s="176">
        <f>M81+M82</f>
        <v>0</v>
      </c>
      <c r="N80" s="201"/>
    </row>
    <row r="81" spans="1:14" ht="12">
      <c r="A81" s="200"/>
      <c r="B81" s="270"/>
      <c r="C81" s="146" t="s">
        <v>112</v>
      </c>
      <c r="D81" s="147">
        <f>SUMIF($C83:$C84,"P",D83:D84)</f>
        <v>0</v>
      </c>
      <c r="E81" s="147">
        <f>SUMIF($C83:$C84,"P",E83:E84)</f>
        <v>0</v>
      </c>
      <c r="F81" s="151"/>
      <c r="G81" s="144"/>
      <c r="H81" s="148">
        <f>SUMIF($C83:$C84,"P",H83:H84)</f>
        <v>0</v>
      </c>
      <c r="I81" s="176">
        <f>SUMIF($C83:$C84,"P",I83:I84)</f>
        <v>0</v>
      </c>
      <c r="J81" s="176">
        <f>SUMIF($C83:$C84,"P",J83:J84)</f>
        <v>0</v>
      </c>
      <c r="K81" s="175"/>
      <c r="L81" s="175"/>
      <c r="M81" s="176">
        <f>SUMIF($C83:$C84,"P",M83:M84)</f>
        <v>0</v>
      </c>
      <c r="N81" s="201"/>
    </row>
    <row r="82" spans="1:14" ht="12.75">
      <c r="A82" s="200"/>
      <c r="B82" s="270"/>
      <c r="C82" s="146" t="s">
        <v>111</v>
      </c>
      <c r="D82" s="147">
        <f>SUMIF($C83:$C84,"T",D83:D84)</f>
        <v>0</v>
      </c>
      <c r="E82" s="147">
        <f>SUMIF($C83:$C84,"T",E83:E84)</f>
        <v>0</v>
      </c>
      <c r="F82" s="151"/>
      <c r="G82" s="144"/>
      <c r="H82" s="148">
        <f>SUMIF($C83:$C84,"T",H83:H84)</f>
        <v>0</v>
      </c>
      <c r="I82" s="176">
        <f>SUMIF($C83:$C84,"T",I83:I84)</f>
        <v>0</v>
      </c>
      <c r="J82" s="176">
        <f>SUMIF($C83:$C84,"T",J83:J84)</f>
        <v>0</v>
      </c>
      <c r="K82" s="175"/>
      <c r="L82" s="175"/>
      <c r="M82" s="176">
        <f>SUMIF($C83:$C84,"T",M83:M84)</f>
        <v>0</v>
      </c>
      <c r="N82" s="201"/>
    </row>
    <row r="83" spans="1:14" ht="12.75">
      <c r="A83" s="200"/>
      <c r="B83" s="195"/>
      <c r="C83" s="160" t="s">
        <v>112</v>
      </c>
      <c r="D83" s="161"/>
      <c r="E83" s="161"/>
      <c r="F83" s="152"/>
      <c r="G83" s="144"/>
      <c r="H83" s="161"/>
      <c r="I83" s="177"/>
      <c r="J83" s="177"/>
      <c r="K83" s="175"/>
      <c r="L83" s="175"/>
      <c r="M83" s="177"/>
      <c r="N83" s="201"/>
    </row>
    <row r="84" spans="1:14" ht="12" customHeight="1" hidden="1">
      <c r="A84" s="200"/>
      <c r="B84" s="195"/>
      <c r="C84" s="160" t="s">
        <v>112</v>
      </c>
      <c r="D84" s="161"/>
      <c r="E84" s="161"/>
      <c r="F84" s="152"/>
      <c r="G84" s="144"/>
      <c r="H84" s="161"/>
      <c r="I84" s="177"/>
      <c r="J84" s="177"/>
      <c r="K84" s="175"/>
      <c r="L84" s="175"/>
      <c r="M84" s="177"/>
      <c r="N84" s="201"/>
    </row>
    <row r="85" spans="1:14" ht="12">
      <c r="A85" s="200"/>
      <c r="B85" s="36" t="s">
        <v>66</v>
      </c>
      <c r="C85" s="153"/>
      <c r="D85" s="149">
        <f>D80+D74+D68+D62+D56+D34+D28+D22+D16+D10</f>
        <v>0</v>
      </c>
      <c r="E85" s="149">
        <f>E80+E74+E68+E62+E56+E34+E28+E22+E16+E10</f>
        <v>0</v>
      </c>
      <c r="F85" s="149">
        <f aca="true" t="shared" si="1" ref="F85:M85">F80+F74+F68+F62+F56+F34+F28+F22+F16+F10</f>
        <v>0</v>
      </c>
      <c r="G85" s="149">
        <f t="shared" si="1"/>
        <v>0</v>
      </c>
      <c r="H85" s="149">
        <f t="shared" si="1"/>
        <v>0</v>
      </c>
      <c r="I85" s="176">
        <f>I80+I74+I68+I62+I56+I34+I28+I22+I16+I10</f>
        <v>0</v>
      </c>
      <c r="J85" s="176">
        <f t="shared" si="1"/>
        <v>0</v>
      </c>
      <c r="K85" s="176">
        <f t="shared" si="1"/>
        <v>0</v>
      </c>
      <c r="L85" s="176">
        <f t="shared" si="1"/>
        <v>0</v>
      </c>
      <c r="M85" s="176">
        <f t="shared" si="1"/>
        <v>0</v>
      </c>
      <c r="N85" s="201"/>
    </row>
    <row r="86" spans="1:14" ht="12.75" customHeight="1">
      <c r="A86" s="200"/>
      <c r="B86" s="341" t="s">
        <v>138</v>
      </c>
      <c r="C86" s="341"/>
      <c r="D86" s="341"/>
      <c r="E86" s="341"/>
      <c r="F86" s="341"/>
      <c r="G86" s="205"/>
      <c r="H86" s="205"/>
      <c r="I86" s="205"/>
      <c r="J86" s="206"/>
      <c r="K86" s="206"/>
      <c r="L86" s="206"/>
      <c r="M86" s="206"/>
      <c r="N86" s="201"/>
    </row>
    <row r="87" spans="1:14" ht="12">
      <c r="A87" s="200"/>
      <c r="B87" s="199"/>
      <c r="C87" s="202"/>
      <c r="D87" s="202"/>
      <c r="E87" s="199"/>
      <c r="F87" s="199"/>
      <c r="G87" s="199"/>
      <c r="H87" s="199"/>
      <c r="I87" s="199"/>
      <c r="J87" s="199"/>
      <c r="K87" s="199"/>
      <c r="L87" s="199"/>
      <c r="M87" s="199"/>
      <c r="N87" s="201"/>
    </row>
    <row r="88" spans="1:14" ht="38.25" customHeight="1">
      <c r="A88" s="200"/>
      <c r="B88" s="323" t="s">
        <v>78</v>
      </c>
      <c r="C88" s="323"/>
      <c r="D88" s="323"/>
      <c r="E88" s="323"/>
      <c r="F88" s="323"/>
      <c r="G88" s="323"/>
      <c r="H88" s="323"/>
      <c r="I88" s="323"/>
      <c r="J88" s="323"/>
      <c r="K88" s="323"/>
      <c r="L88" s="323"/>
      <c r="M88" s="323"/>
      <c r="N88" s="201"/>
    </row>
    <row r="89" spans="1:14" ht="12">
      <c r="A89" s="200"/>
      <c r="B89" s="199"/>
      <c r="C89" s="202"/>
      <c r="D89" s="202"/>
      <c r="E89" s="199"/>
      <c r="F89" s="199"/>
      <c r="G89" s="199"/>
      <c r="H89" s="199"/>
      <c r="I89" s="199"/>
      <c r="J89" s="199"/>
      <c r="K89" s="199"/>
      <c r="L89" s="199"/>
      <c r="M89" s="199"/>
      <c r="N89" s="201"/>
    </row>
    <row r="90" spans="1:14" ht="39.75">
      <c r="A90" s="200"/>
      <c r="B90" s="35" t="s">
        <v>54</v>
      </c>
      <c r="C90" s="35" t="s">
        <v>146</v>
      </c>
      <c r="D90" s="35" t="s">
        <v>135</v>
      </c>
      <c r="E90" s="35" t="s">
        <v>55</v>
      </c>
      <c r="F90" s="35" t="s">
        <v>56</v>
      </c>
      <c r="G90" s="35" t="s">
        <v>57</v>
      </c>
      <c r="H90" s="35" t="s">
        <v>58</v>
      </c>
      <c r="I90" s="35" t="s">
        <v>137</v>
      </c>
      <c r="J90" s="35" t="s">
        <v>130</v>
      </c>
      <c r="K90" s="35" t="s">
        <v>60</v>
      </c>
      <c r="L90" s="35" t="s">
        <v>61</v>
      </c>
      <c r="M90" s="35" t="s">
        <v>62</v>
      </c>
      <c r="N90" s="201"/>
    </row>
    <row r="91" spans="1:14" ht="12.75">
      <c r="A91" s="200"/>
      <c r="B91" s="269" t="s">
        <v>68</v>
      </c>
      <c r="C91" s="143"/>
      <c r="D91" s="143"/>
      <c r="E91" s="144"/>
      <c r="F91" s="145">
        <v>1</v>
      </c>
      <c r="G91" s="144"/>
      <c r="H91" s="144"/>
      <c r="I91" s="175"/>
      <c r="J91" s="175"/>
      <c r="K91" s="175"/>
      <c r="L91" s="175"/>
      <c r="M91" s="175"/>
      <c r="N91" s="201"/>
    </row>
    <row r="92" spans="1:14" ht="12.75">
      <c r="A92" s="200"/>
      <c r="B92" s="270"/>
      <c r="C92" s="146"/>
      <c r="D92" s="147">
        <f>SUM(D93:D94)</f>
        <v>0</v>
      </c>
      <c r="E92" s="147">
        <f>SUM(E93:E94)</f>
        <v>0</v>
      </c>
      <c r="F92" s="148">
        <f>SUM(F93:F94)</f>
        <v>0</v>
      </c>
      <c r="G92" s="144"/>
      <c r="H92" s="144"/>
      <c r="I92" s="176">
        <f>SUM(I93:I94)</f>
        <v>0</v>
      </c>
      <c r="J92" s="176">
        <f>SUM(J93:J94)</f>
        <v>0</v>
      </c>
      <c r="K92" s="176">
        <f>SUM(K93:K94)</f>
        <v>0</v>
      </c>
      <c r="L92" s="175"/>
      <c r="M92" s="175"/>
      <c r="N92" s="201"/>
    </row>
    <row r="93" spans="1:14" ht="12.75">
      <c r="A93" s="200"/>
      <c r="B93" s="195"/>
      <c r="C93" s="160" t="s">
        <v>112</v>
      </c>
      <c r="D93" s="161"/>
      <c r="E93" s="161"/>
      <c r="F93" s="161"/>
      <c r="G93" s="144"/>
      <c r="H93" s="144"/>
      <c r="I93" s="177"/>
      <c r="J93" s="177"/>
      <c r="K93" s="177"/>
      <c r="L93" s="175"/>
      <c r="M93" s="175"/>
      <c r="N93" s="201"/>
    </row>
    <row r="94" spans="1:14" ht="12" customHeight="1" hidden="1">
      <c r="A94" s="200"/>
      <c r="B94" s="195"/>
      <c r="C94" s="160" t="s">
        <v>112</v>
      </c>
      <c r="D94" s="161"/>
      <c r="E94" s="161"/>
      <c r="F94" s="161"/>
      <c r="G94" s="144"/>
      <c r="H94" s="144"/>
      <c r="I94" s="177"/>
      <c r="J94" s="177"/>
      <c r="K94" s="177"/>
      <c r="L94" s="175"/>
      <c r="M94" s="175"/>
      <c r="N94" s="201"/>
    </row>
    <row r="95" spans="1:14" ht="12.75">
      <c r="A95" s="200"/>
      <c r="B95" s="269" t="s">
        <v>69</v>
      </c>
      <c r="C95" s="143"/>
      <c r="D95" s="144"/>
      <c r="E95" s="144"/>
      <c r="F95" s="145">
        <v>1</v>
      </c>
      <c r="G95" s="144"/>
      <c r="H95" s="144"/>
      <c r="I95" s="175"/>
      <c r="J95" s="175"/>
      <c r="K95" s="175"/>
      <c r="L95" s="175"/>
      <c r="M95" s="175"/>
      <c r="N95" s="201"/>
    </row>
    <row r="96" spans="1:14" ht="12.75">
      <c r="A96" s="200"/>
      <c r="B96" s="270"/>
      <c r="C96" s="146"/>
      <c r="D96" s="147">
        <f>SUM(D97:D98)</f>
        <v>0</v>
      </c>
      <c r="E96" s="147">
        <f>SUM(E97:E98)</f>
        <v>0</v>
      </c>
      <c r="F96" s="148">
        <f>SUM(F97:F98)</f>
        <v>0</v>
      </c>
      <c r="G96" s="144"/>
      <c r="H96" s="144"/>
      <c r="I96" s="176">
        <f>SUM(I97:I98)</f>
        <v>0</v>
      </c>
      <c r="J96" s="176">
        <f>SUM(J97:J98)</f>
        <v>0</v>
      </c>
      <c r="K96" s="176">
        <f>SUM(K97:K98)</f>
        <v>0</v>
      </c>
      <c r="L96" s="175"/>
      <c r="M96" s="175"/>
      <c r="N96" s="201"/>
    </row>
    <row r="97" spans="1:14" ht="12.75">
      <c r="A97" s="200"/>
      <c r="B97" s="195"/>
      <c r="C97" s="160" t="s">
        <v>112</v>
      </c>
      <c r="D97" s="161"/>
      <c r="E97" s="161"/>
      <c r="F97" s="161"/>
      <c r="G97" s="144"/>
      <c r="H97" s="144"/>
      <c r="I97" s="177"/>
      <c r="J97" s="177"/>
      <c r="K97" s="177"/>
      <c r="L97" s="175"/>
      <c r="M97" s="175"/>
      <c r="N97" s="201"/>
    </row>
    <row r="98" spans="1:14" ht="12" customHeight="1" hidden="1">
      <c r="A98" s="200"/>
      <c r="B98" s="195"/>
      <c r="C98" s="160" t="s">
        <v>112</v>
      </c>
      <c r="D98" s="161"/>
      <c r="E98" s="161"/>
      <c r="F98" s="161"/>
      <c r="G98" s="144"/>
      <c r="H98" s="144"/>
      <c r="I98" s="177"/>
      <c r="J98" s="177"/>
      <c r="K98" s="177"/>
      <c r="L98" s="175"/>
      <c r="M98" s="175"/>
      <c r="N98" s="201"/>
    </row>
    <row r="99" spans="1:14" ht="12.75">
      <c r="A99" s="200"/>
      <c r="B99" s="269" t="s">
        <v>70</v>
      </c>
      <c r="C99" s="143"/>
      <c r="D99" s="144"/>
      <c r="E99" s="144"/>
      <c r="F99" s="145">
        <v>1</v>
      </c>
      <c r="G99" s="144"/>
      <c r="H99" s="144"/>
      <c r="I99" s="175"/>
      <c r="J99" s="175"/>
      <c r="K99" s="175"/>
      <c r="L99" s="175"/>
      <c r="M99" s="175"/>
      <c r="N99" s="201"/>
    </row>
    <row r="100" spans="1:14" ht="12.75">
      <c r="A100" s="200"/>
      <c r="B100" s="270"/>
      <c r="C100" s="146"/>
      <c r="D100" s="147">
        <f>SUM(D101:D102)</f>
        <v>0</v>
      </c>
      <c r="E100" s="147">
        <f>SUM(E101:E102)</f>
        <v>0</v>
      </c>
      <c r="F100" s="148">
        <f>SUM(F101:F102)</f>
        <v>0</v>
      </c>
      <c r="G100" s="144"/>
      <c r="H100" s="144"/>
      <c r="I100" s="176">
        <f>SUM(I101:I102)</f>
        <v>0</v>
      </c>
      <c r="J100" s="176">
        <f>SUM(J101:J102)</f>
        <v>0</v>
      </c>
      <c r="K100" s="176">
        <f>SUM(K101:K102)</f>
        <v>0</v>
      </c>
      <c r="L100" s="175"/>
      <c r="M100" s="175"/>
      <c r="N100" s="201"/>
    </row>
    <row r="101" spans="1:14" ht="12.75">
      <c r="A101" s="200"/>
      <c r="B101" s="195"/>
      <c r="C101" s="160" t="s">
        <v>112</v>
      </c>
      <c r="D101" s="161"/>
      <c r="E101" s="161"/>
      <c r="F101" s="161"/>
      <c r="G101" s="144"/>
      <c r="H101" s="144"/>
      <c r="I101" s="177"/>
      <c r="J101" s="177"/>
      <c r="K101" s="177"/>
      <c r="L101" s="175"/>
      <c r="M101" s="175"/>
      <c r="N101" s="201"/>
    </row>
    <row r="102" spans="1:14" ht="12" customHeight="1" hidden="1">
      <c r="A102" s="200"/>
      <c r="B102" s="195"/>
      <c r="C102" s="160" t="s">
        <v>112</v>
      </c>
      <c r="D102" s="161"/>
      <c r="E102" s="161"/>
      <c r="F102" s="161"/>
      <c r="G102" s="144"/>
      <c r="H102" s="144"/>
      <c r="I102" s="177"/>
      <c r="J102" s="177"/>
      <c r="K102" s="177"/>
      <c r="L102" s="175"/>
      <c r="M102" s="175"/>
      <c r="N102" s="201"/>
    </row>
    <row r="103" spans="1:14" ht="12.75">
      <c r="A103" s="200"/>
      <c r="B103" s="339" t="s">
        <v>63</v>
      </c>
      <c r="C103" s="143"/>
      <c r="D103" s="144"/>
      <c r="E103" s="144"/>
      <c r="F103" s="145">
        <v>0.7</v>
      </c>
      <c r="G103" s="145">
        <v>0.3</v>
      </c>
      <c r="H103" s="144"/>
      <c r="I103" s="175"/>
      <c r="J103" s="175"/>
      <c r="K103" s="175"/>
      <c r="L103" s="175"/>
      <c r="M103" s="175"/>
      <c r="N103" s="201"/>
    </row>
    <row r="104" spans="1:14" ht="12.75">
      <c r="A104" s="200"/>
      <c r="B104" s="340"/>
      <c r="C104" s="146"/>
      <c r="D104" s="147">
        <f>SUM(D105:D106)</f>
        <v>0</v>
      </c>
      <c r="E104" s="147">
        <f>SUM(E105:E106)</f>
        <v>0</v>
      </c>
      <c r="F104" s="148">
        <f>SUM(F105:F106)</f>
        <v>0</v>
      </c>
      <c r="G104" s="148">
        <f>SUM(G105:G106)</f>
        <v>0</v>
      </c>
      <c r="H104" s="144"/>
      <c r="I104" s="176">
        <f>SUM(I105:I106)</f>
        <v>0</v>
      </c>
      <c r="J104" s="176">
        <f>SUM(J105:J106)</f>
        <v>0</v>
      </c>
      <c r="K104" s="176">
        <f>SUM(K105:K106)</f>
        <v>0</v>
      </c>
      <c r="L104" s="176">
        <f>SUM(L105:L106)</f>
        <v>0</v>
      </c>
      <c r="M104" s="175"/>
      <c r="N104" s="201"/>
    </row>
    <row r="105" spans="1:14" ht="12.75">
      <c r="A105" s="200"/>
      <c r="B105" s="195"/>
      <c r="C105" s="160" t="s">
        <v>112</v>
      </c>
      <c r="D105" s="161"/>
      <c r="E105" s="161"/>
      <c r="F105" s="161"/>
      <c r="G105" s="161"/>
      <c r="H105" s="144"/>
      <c r="I105" s="177"/>
      <c r="J105" s="177"/>
      <c r="K105" s="177"/>
      <c r="L105" s="177"/>
      <c r="M105" s="175"/>
      <c r="N105" s="201"/>
    </row>
    <row r="106" spans="1:14" ht="12" customHeight="1" hidden="1">
      <c r="A106" s="200"/>
      <c r="B106" s="195"/>
      <c r="C106" s="160" t="s">
        <v>112</v>
      </c>
      <c r="D106" s="161"/>
      <c r="E106" s="161"/>
      <c r="F106" s="161"/>
      <c r="G106" s="161"/>
      <c r="H106" s="144"/>
      <c r="I106" s="177"/>
      <c r="J106" s="177"/>
      <c r="K106" s="177"/>
      <c r="L106" s="177"/>
      <c r="M106" s="175"/>
      <c r="N106" s="201"/>
    </row>
    <row r="107" spans="1:14" ht="22.5">
      <c r="A107" s="200"/>
      <c r="B107" s="269" t="s">
        <v>119</v>
      </c>
      <c r="C107" s="143"/>
      <c r="D107" s="144"/>
      <c r="E107" s="144"/>
      <c r="F107" s="150"/>
      <c r="G107" s="145">
        <v>0.3</v>
      </c>
      <c r="H107" s="145">
        <v>0.7</v>
      </c>
      <c r="I107" s="175"/>
      <c r="J107" s="175"/>
      <c r="K107" s="175"/>
      <c r="L107" s="175"/>
      <c r="M107" s="175"/>
      <c r="N107" s="201"/>
    </row>
    <row r="108" spans="1:14" ht="12">
      <c r="A108" s="200"/>
      <c r="B108" s="270"/>
      <c r="C108" s="146"/>
      <c r="D108" s="147">
        <f>+D110+D114+D118</f>
        <v>0</v>
      </c>
      <c r="E108" s="147">
        <f>+E110+E114+E118</f>
        <v>0</v>
      </c>
      <c r="F108" s="151"/>
      <c r="G108" s="148">
        <f>+G110+G114+G118</f>
        <v>0</v>
      </c>
      <c r="H108" s="148">
        <f>+H110+H114+H118</f>
        <v>0</v>
      </c>
      <c r="I108" s="176">
        <f>+I110+I114+I118</f>
        <v>0</v>
      </c>
      <c r="J108" s="176">
        <f>+J110+J114+J118</f>
        <v>0</v>
      </c>
      <c r="K108" s="175"/>
      <c r="L108" s="176">
        <f>+L110+L114+L118</f>
        <v>0</v>
      </c>
      <c r="M108" s="176">
        <f>+M110+M114+M118</f>
        <v>0</v>
      </c>
      <c r="N108" s="201"/>
    </row>
    <row r="109" spans="1:14" ht="12" customHeight="1">
      <c r="A109" s="200"/>
      <c r="B109" s="337" t="s">
        <v>120</v>
      </c>
      <c r="C109" s="143"/>
      <c r="D109" s="144"/>
      <c r="E109" s="144"/>
      <c r="F109" s="150"/>
      <c r="G109" s="145">
        <v>0.3</v>
      </c>
      <c r="H109" s="145">
        <v>0.7</v>
      </c>
      <c r="I109" s="175"/>
      <c r="J109" s="175"/>
      <c r="K109" s="175"/>
      <c r="L109" s="175"/>
      <c r="M109" s="175"/>
      <c r="N109" s="201"/>
    </row>
    <row r="110" spans="1:14" ht="12" customHeight="1">
      <c r="A110" s="200"/>
      <c r="B110" s="338"/>
      <c r="C110" s="146"/>
      <c r="D110" s="147">
        <f>SUM(D111:D112)</f>
        <v>0</v>
      </c>
      <c r="E110" s="147">
        <f>SUM(E111:E112)</f>
        <v>0</v>
      </c>
      <c r="F110" s="151"/>
      <c r="G110" s="148">
        <f>SUM(G111:G112)</f>
        <v>0</v>
      </c>
      <c r="H110" s="148">
        <f>SUM(H111:H112)</f>
        <v>0</v>
      </c>
      <c r="I110" s="176">
        <f>SUM(I111:I112)</f>
        <v>0</v>
      </c>
      <c r="J110" s="176">
        <f>SUM(J111:J112)</f>
        <v>0</v>
      </c>
      <c r="K110" s="175"/>
      <c r="L110" s="176">
        <f>SUM(L111:L112)</f>
        <v>0</v>
      </c>
      <c r="M110" s="176">
        <f>SUM(M111:M112)</f>
        <v>0</v>
      </c>
      <c r="N110" s="201"/>
    </row>
    <row r="111" spans="1:14" ht="12" customHeight="1">
      <c r="A111" s="200"/>
      <c r="B111" s="195"/>
      <c r="C111" s="160" t="s">
        <v>112</v>
      </c>
      <c r="D111" s="161"/>
      <c r="E111" s="161"/>
      <c r="F111" s="152"/>
      <c r="G111" s="161"/>
      <c r="H111" s="161"/>
      <c r="I111" s="177"/>
      <c r="J111" s="177"/>
      <c r="K111" s="175"/>
      <c r="L111" s="177"/>
      <c r="M111" s="177"/>
      <c r="N111" s="201"/>
    </row>
    <row r="112" spans="1:14" ht="12" customHeight="1" hidden="1">
      <c r="A112" s="200"/>
      <c r="B112" s="195"/>
      <c r="C112" s="160" t="s">
        <v>112</v>
      </c>
      <c r="D112" s="161"/>
      <c r="E112" s="161"/>
      <c r="F112" s="152"/>
      <c r="G112" s="161"/>
      <c r="H112" s="161"/>
      <c r="I112" s="177"/>
      <c r="J112" s="177"/>
      <c r="K112" s="175"/>
      <c r="L112" s="177"/>
      <c r="M112" s="177"/>
      <c r="N112" s="201"/>
    </row>
    <row r="113" spans="1:14" ht="12" customHeight="1">
      <c r="A113" s="200"/>
      <c r="B113" s="337" t="s">
        <v>121</v>
      </c>
      <c r="C113" s="143"/>
      <c r="D113" s="144"/>
      <c r="E113" s="144"/>
      <c r="F113" s="150"/>
      <c r="G113" s="145">
        <v>0.3</v>
      </c>
      <c r="H113" s="145">
        <v>0.7</v>
      </c>
      <c r="I113" s="175"/>
      <c r="J113" s="175"/>
      <c r="K113" s="175"/>
      <c r="L113" s="175"/>
      <c r="M113" s="175"/>
      <c r="N113" s="201"/>
    </row>
    <row r="114" spans="1:14" ht="12" customHeight="1">
      <c r="A114" s="200"/>
      <c r="B114" s="338"/>
      <c r="C114" s="146"/>
      <c r="D114" s="147">
        <f>SUM(D115:D116)</f>
        <v>0</v>
      </c>
      <c r="E114" s="147">
        <f>SUM(E115:E116)</f>
        <v>0</v>
      </c>
      <c r="F114" s="151"/>
      <c r="G114" s="148">
        <f>SUM(G115:G116)</f>
        <v>0</v>
      </c>
      <c r="H114" s="148">
        <f>SUM(H115:H116)</f>
        <v>0</v>
      </c>
      <c r="I114" s="176">
        <f>SUM(I115:I116)</f>
        <v>0</v>
      </c>
      <c r="J114" s="176">
        <f>SUM(J115:J116)</f>
        <v>0</v>
      </c>
      <c r="K114" s="175"/>
      <c r="L114" s="176">
        <f>SUM(L115:L116)</f>
        <v>0</v>
      </c>
      <c r="M114" s="176">
        <f>SUM(M115:M116)</f>
        <v>0</v>
      </c>
      <c r="N114" s="201"/>
    </row>
    <row r="115" spans="1:14" ht="12" customHeight="1">
      <c r="A115" s="200"/>
      <c r="B115" s="195"/>
      <c r="C115" s="160" t="s">
        <v>112</v>
      </c>
      <c r="D115" s="161"/>
      <c r="E115" s="161"/>
      <c r="F115" s="152"/>
      <c r="G115" s="161"/>
      <c r="H115" s="161"/>
      <c r="I115" s="177"/>
      <c r="J115" s="177"/>
      <c r="K115" s="175"/>
      <c r="L115" s="177"/>
      <c r="M115" s="177"/>
      <c r="N115" s="201"/>
    </row>
    <row r="116" spans="1:14" ht="12" customHeight="1" hidden="1">
      <c r="A116" s="200"/>
      <c r="B116" s="195"/>
      <c r="C116" s="160" t="s">
        <v>112</v>
      </c>
      <c r="D116" s="161"/>
      <c r="E116" s="161"/>
      <c r="F116" s="152"/>
      <c r="G116" s="161"/>
      <c r="H116" s="161"/>
      <c r="I116" s="177"/>
      <c r="J116" s="177"/>
      <c r="K116" s="175"/>
      <c r="L116" s="177"/>
      <c r="M116" s="177"/>
      <c r="N116" s="201"/>
    </row>
    <row r="117" spans="1:14" ht="12" customHeight="1">
      <c r="A117" s="200"/>
      <c r="B117" s="337" t="s">
        <v>122</v>
      </c>
      <c r="C117" s="143"/>
      <c r="D117" s="144"/>
      <c r="E117" s="144"/>
      <c r="F117" s="150"/>
      <c r="G117" s="145">
        <v>0.3</v>
      </c>
      <c r="H117" s="145">
        <v>0.7</v>
      </c>
      <c r="I117" s="175"/>
      <c r="J117" s="175"/>
      <c r="K117" s="175"/>
      <c r="L117" s="175"/>
      <c r="M117" s="175"/>
      <c r="N117" s="201"/>
    </row>
    <row r="118" spans="1:14" ht="12" customHeight="1">
      <c r="A118" s="200"/>
      <c r="B118" s="338"/>
      <c r="C118" s="146"/>
      <c r="D118" s="147">
        <f>SUM(D119:D120)</f>
        <v>0</v>
      </c>
      <c r="E118" s="147">
        <f>SUM(E119:E120)</f>
        <v>0</v>
      </c>
      <c r="F118" s="151"/>
      <c r="G118" s="148">
        <f>SUM(G119:G120)</f>
        <v>0</v>
      </c>
      <c r="H118" s="148">
        <f>SUM(H119:H120)</f>
        <v>0</v>
      </c>
      <c r="I118" s="176">
        <f>SUM(I119:I120)</f>
        <v>0</v>
      </c>
      <c r="J118" s="176">
        <f>SUM(J119:J120)</f>
        <v>0</v>
      </c>
      <c r="K118" s="175"/>
      <c r="L118" s="176">
        <f>SUM(L119:L120)</f>
        <v>0</v>
      </c>
      <c r="M118" s="176">
        <f>SUM(M119:M120)</f>
        <v>0</v>
      </c>
      <c r="N118" s="201"/>
    </row>
    <row r="119" spans="1:14" ht="12" customHeight="1">
      <c r="A119" s="200"/>
      <c r="B119" s="195"/>
      <c r="C119" s="160" t="s">
        <v>112</v>
      </c>
      <c r="D119" s="161"/>
      <c r="E119" s="161"/>
      <c r="F119" s="152"/>
      <c r="G119" s="161"/>
      <c r="H119" s="161"/>
      <c r="I119" s="177"/>
      <c r="J119" s="177"/>
      <c r="K119" s="175"/>
      <c r="L119" s="177"/>
      <c r="M119" s="177"/>
      <c r="N119" s="201"/>
    </row>
    <row r="120" spans="1:14" ht="12" customHeight="1" hidden="1">
      <c r="A120" s="200"/>
      <c r="B120" s="195"/>
      <c r="C120" s="160" t="s">
        <v>112</v>
      </c>
      <c r="D120" s="161"/>
      <c r="E120" s="161"/>
      <c r="F120" s="152"/>
      <c r="G120" s="161"/>
      <c r="H120" s="161"/>
      <c r="I120" s="177"/>
      <c r="J120" s="177"/>
      <c r="K120" s="175"/>
      <c r="L120" s="177"/>
      <c r="M120" s="177"/>
      <c r="N120" s="201"/>
    </row>
    <row r="121" spans="1:14" ht="12.75">
      <c r="A121" s="200"/>
      <c r="B121" s="269" t="s">
        <v>128</v>
      </c>
      <c r="C121" s="144"/>
      <c r="D121" s="144"/>
      <c r="E121" s="144"/>
      <c r="F121" s="150"/>
      <c r="G121" s="145">
        <v>1</v>
      </c>
      <c r="H121" s="144"/>
      <c r="I121" s="175"/>
      <c r="J121" s="175"/>
      <c r="K121" s="175"/>
      <c r="L121" s="175"/>
      <c r="M121" s="175"/>
      <c r="N121" s="201"/>
    </row>
    <row r="122" spans="1:14" ht="12.75">
      <c r="A122" s="200"/>
      <c r="B122" s="270"/>
      <c r="C122" s="146"/>
      <c r="D122" s="147">
        <f>SUM(D123:D124)</f>
        <v>0</v>
      </c>
      <c r="E122" s="147">
        <f>SUM(E123:E124)</f>
        <v>0</v>
      </c>
      <c r="F122" s="151"/>
      <c r="G122" s="148">
        <f>SUM(G123:G124)</f>
        <v>0</v>
      </c>
      <c r="H122" s="144"/>
      <c r="I122" s="176">
        <f>SUM(I123:I124)</f>
        <v>0</v>
      </c>
      <c r="J122" s="176">
        <f>SUM(J123:J124)</f>
        <v>0</v>
      </c>
      <c r="K122" s="175"/>
      <c r="L122" s="176">
        <f>SUM(L123:L124)</f>
        <v>0</v>
      </c>
      <c r="M122" s="175"/>
      <c r="N122" s="201"/>
    </row>
    <row r="123" spans="1:14" ht="12.75">
      <c r="A123" s="200"/>
      <c r="B123" s="195"/>
      <c r="C123" s="160" t="s">
        <v>112</v>
      </c>
      <c r="D123" s="161"/>
      <c r="E123" s="161"/>
      <c r="F123" s="152"/>
      <c r="G123" s="161"/>
      <c r="H123" s="144"/>
      <c r="I123" s="177"/>
      <c r="J123" s="177"/>
      <c r="K123" s="175"/>
      <c r="L123" s="177"/>
      <c r="M123" s="175"/>
      <c r="N123" s="201"/>
    </row>
    <row r="124" spans="1:14" ht="12" customHeight="1" hidden="1">
      <c r="A124" s="200"/>
      <c r="B124" s="195"/>
      <c r="C124" s="160" t="s">
        <v>112</v>
      </c>
      <c r="D124" s="161"/>
      <c r="E124" s="161"/>
      <c r="F124" s="152"/>
      <c r="G124" s="161"/>
      <c r="H124" s="144"/>
      <c r="I124" s="177"/>
      <c r="J124" s="177"/>
      <c r="K124" s="175"/>
      <c r="L124" s="177"/>
      <c r="M124" s="175"/>
      <c r="N124" s="201"/>
    </row>
    <row r="125" spans="1:14" ht="12.75">
      <c r="A125" s="200"/>
      <c r="B125" s="269" t="s">
        <v>67</v>
      </c>
      <c r="C125" s="143"/>
      <c r="D125" s="144"/>
      <c r="E125" s="144"/>
      <c r="F125" s="150"/>
      <c r="G125" s="144"/>
      <c r="H125" s="145">
        <v>1</v>
      </c>
      <c r="I125" s="175"/>
      <c r="J125" s="175"/>
      <c r="K125" s="175"/>
      <c r="L125" s="175"/>
      <c r="M125" s="175"/>
      <c r="N125" s="201"/>
    </row>
    <row r="126" spans="1:14" ht="12.75">
      <c r="A126" s="200"/>
      <c r="B126" s="270"/>
      <c r="C126" s="146"/>
      <c r="D126" s="147">
        <f>SUM(D127:D128)</f>
        <v>0</v>
      </c>
      <c r="E126" s="147">
        <f>SUM(E127:E128)</f>
        <v>0</v>
      </c>
      <c r="F126" s="151"/>
      <c r="G126" s="144"/>
      <c r="H126" s="148">
        <f>SUM(H127:H128)</f>
        <v>0</v>
      </c>
      <c r="I126" s="176">
        <f>SUM(I127:I128)</f>
        <v>0</v>
      </c>
      <c r="J126" s="176">
        <f>SUM(J127:J128)</f>
        <v>0</v>
      </c>
      <c r="K126" s="175"/>
      <c r="L126" s="175"/>
      <c r="M126" s="176">
        <f>SUM(M127:M128)</f>
        <v>0</v>
      </c>
      <c r="N126" s="201"/>
    </row>
    <row r="127" spans="1:14" ht="12.75">
      <c r="A127" s="200"/>
      <c r="B127" s="195"/>
      <c r="C127" s="160" t="s">
        <v>112</v>
      </c>
      <c r="D127" s="161"/>
      <c r="E127" s="161"/>
      <c r="F127" s="152"/>
      <c r="G127" s="144"/>
      <c r="H127" s="161"/>
      <c r="I127" s="177"/>
      <c r="J127" s="177"/>
      <c r="K127" s="175"/>
      <c r="L127" s="175"/>
      <c r="M127" s="177"/>
      <c r="N127" s="201"/>
    </row>
    <row r="128" spans="1:14" ht="12" customHeight="1" hidden="1">
      <c r="A128" s="200"/>
      <c r="B128" s="195"/>
      <c r="C128" s="160" t="s">
        <v>112</v>
      </c>
      <c r="D128" s="161"/>
      <c r="E128" s="161"/>
      <c r="F128" s="152"/>
      <c r="G128" s="144"/>
      <c r="H128" s="161"/>
      <c r="I128" s="177"/>
      <c r="J128" s="177"/>
      <c r="K128" s="175"/>
      <c r="L128" s="175"/>
      <c r="M128" s="177"/>
      <c r="N128" s="201"/>
    </row>
    <row r="129" spans="1:14" ht="12.75">
      <c r="A129" s="200"/>
      <c r="B129" s="269" t="s">
        <v>64</v>
      </c>
      <c r="C129" s="143"/>
      <c r="D129" s="144"/>
      <c r="E129" s="144"/>
      <c r="F129" s="150"/>
      <c r="G129" s="144"/>
      <c r="H129" s="145">
        <v>1</v>
      </c>
      <c r="I129" s="175"/>
      <c r="J129" s="175"/>
      <c r="K129" s="175"/>
      <c r="L129" s="175"/>
      <c r="M129" s="175"/>
      <c r="N129" s="201"/>
    </row>
    <row r="130" spans="1:14" ht="12.75">
      <c r="A130" s="200"/>
      <c r="B130" s="270"/>
      <c r="C130" s="146"/>
      <c r="D130" s="147">
        <f>SUM(D131:D132)</f>
        <v>0</v>
      </c>
      <c r="E130" s="147">
        <f>SUM(E131:E132)</f>
        <v>0</v>
      </c>
      <c r="F130" s="151"/>
      <c r="G130" s="144"/>
      <c r="H130" s="148">
        <f>SUM(H131:H132)</f>
        <v>0</v>
      </c>
      <c r="I130" s="176">
        <f>SUM(I131:I132)</f>
        <v>0</v>
      </c>
      <c r="J130" s="176">
        <f>SUM(J131:J132)</f>
        <v>0</v>
      </c>
      <c r="K130" s="175"/>
      <c r="L130" s="175"/>
      <c r="M130" s="176">
        <f>SUM(M131:M132)</f>
        <v>0</v>
      </c>
      <c r="N130" s="201"/>
    </row>
    <row r="131" spans="1:14" ht="12.75">
      <c r="A131" s="200"/>
      <c r="B131" s="195"/>
      <c r="C131" s="160" t="s">
        <v>112</v>
      </c>
      <c r="D131" s="161"/>
      <c r="E131" s="161"/>
      <c r="F131" s="152"/>
      <c r="G131" s="144"/>
      <c r="H131" s="161"/>
      <c r="I131" s="177"/>
      <c r="J131" s="177"/>
      <c r="K131" s="175"/>
      <c r="L131" s="175"/>
      <c r="M131" s="177"/>
      <c r="N131" s="201"/>
    </row>
    <row r="132" spans="1:14" ht="12" customHeight="1" hidden="1">
      <c r="A132" s="200"/>
      <c r="B132" s="195"/>
      <c r="C132" s="160" t="s">
        <v>112</v>
      </c>
      <c r="D132" s="161"/>
      <c r="E132" s="161"/>
      <c r="F132" s="152"/>
      <c r="G132" s="144"/>
      <c r="H132" s="161"/>
      <c r="I132" s="177"/>
      <c r="J132" s="177"/>
      <c r="K132" s="175"/>
      <c r="L132" s="175"/>
      <c r="M132" s="177"/>
      <c r="N132" s="201"/>
    </row>
    <row r="133" spans="1:14" ht="12.75">
      <c r="A133" s="200"/>
      <c r="B133" s="269" t="s">
        <v>129</v>
      </c>
      <c r="C133" s="143"/>
      <c r="D133" s="144"/>
      <c r="E133" s="144"/>
      <c r="F133" s="150"/>
      <c r="G133" s="144"/>
      <c r="H133" s="145">
        <v>1</v>
      </c>
      <c r="I133" s="175"/>
      <c r="J133" s="175"/>
      <c r="K133" s="175"/>
      <c r="L133" s="175"/>
      <c r="M133" s="175"/>
      <c r="N133" s="201"/>
    </row>
    <row r="134" spans="1:14" ht="12.75">
      <c r="A134" s="200"/>
      <c r="B134" s="270"/>
      <c r="C134" s="146"/>
      <c r="D134" s="147">
        <f>SUM(D135:D136)</f>
        <v>0</v>
      </c>
      <c r="E134" s="147">
        <f>SUM(E135:E136)</f>
        <v>0</v>
      </c>
      <c r="F134" s="151"/>
      <c r="G134" s="144"/>
      <c r="H134" s="148">
        <f>SUM(H135:H136)</f>
        <v>0</v>
      </c>
      <c r="I134" s="176">
        <f>SUM(I135:I136)</f>
        <v>0</v>
      </c>
      <c r="J134" s="176">
        <f>SUM(J135:J136)</f>
        <v>0</v>
      </c>
      <c r="K134" s="175"/>
      <c r="L134" s="175"/>
      <c r="M134" s="176">
        <f>SUM(M135:M136)</f>
        <v>0</v>
      </c>
      <c r="N134" s="201"/>
    </row>
    <row r="135" spans="1:14" ht="12.75">
      <c r="A135" s="200"/>
      <c r="B135" s="195"/>
      <c r="C135" s="160" t="s">
        <v>112</v>
      </c>
      <c r="D135" s="161"/>
      <c r="E135" s="161"/>
      <c r="F135" s="152"/>
      <c r="G135" s="144"/>
      <c r="H135" s="161"/>
      <c r="I135" s="177"/>
      <c r="J135" s="177"/>
      <c r="K135" s="175"/>
      <c r="L135" s="175"/>
      <c r="M135" s="177"/>
      <c r="N135" s="201"/>
    </row>
    <row r="136" spans="1:14" ht="12" customHeight="1" hidden="1">
      <c r="A136" s="200"/>
      <c r="B136" s="195"/>
      <c r="C136" s="160" t="s">
        <v>112</v>
      </c>
      <c r="D136" s="161"/>
      <c r="E136" s="161"/>
      <c r="F136" s="152"/>
      <c r="G136" s="144"/>
      <c r="H136" s="161"/>
      <c r="I136" s="177"/>
      <c r="J136" s="177"/>
      <c r="K136" s="175"/>
      <c r="L136" s="175"/>
      <c r="M136" s="177"/>
      <c r="N136" s="201"/>
    </row>
    <row r="137" spans="1:14" ht="12.75">
      <c r="A137" s="200"/>
      <c r="B137" s="269" t="s">
        <v>65</v>
      </c>
      <c r="C137" s="143"/>
      <c r="D137" s="144"/>
      <c r="E137" s="144"/>
      <c r="F137" s="150"/>
      <c r="G137" s="144"/>
      <c r="H137" s="145">
        <v>1</v>
      </c>
      <c r="I137" s="175"/>
      <c r="J137" s="175"/>
      <c r="K137" s="175"/>
      <c r="L137" s="175"/>
      <c r="M137" s="175"/>
      <c r="N137" s="201"/>
    </row>
    <row r="138" spans="1:14" ht="12.75">
      <c r="A138" s="200"/>
      <c r="B138" s="270"/>
      <c r="C138" s="146"/>
      <c r="D138" s="147">
        <f>SUM(D139:D140)</f>
        <v>0</v>
      </c>
      <c r="E138" s="147">
        <f>SUM(E139:E140)</f>
        <v>0</v>
      </c>
      <c r="F138" s="151"/>
      <c r="G138" s="144"/>
      <c r="H138" s="148">
        <f>SUM(H139:H140)</f>
        <v>0</v>
      </c>
      <c r="I138" s="176">
        <f>SUM(I139:I140)</f>
        <v>0</v>
      </c>
      <c r="J138" s="176">
        <f>SUM(J139:J140)</f>
        <v>0</v>
      </c>
      <c r="K138" s="175"/>
      <c r="L138" s="175"/>
      <c r="M138" s="176">
        <f>SUM(M139:M140)</f>
        <v>0</v>
      </c>
      <c r="N138" s="201"/>
    </row>
    <row r="139" spans="1:14" ht="12.75">
      <c r="A139" s="200"/>
      <c r="B139" s="195"/>
      <c r="C139" s="160" t="s">
        <v>112</v>
      </c>
      <c r="D139" s="161"/>
      <c r="E139" s="161"/>
      <c r="F139" s="152"/>
      <c r="G139" s="144"/>
      <c r="H139" s="161"/>
      <c r="I139" s="177"/>
      <c r="J139" s="177"/>
      <c r="K139" s="175"/>
      <c r="L139" s="175"/>
      <c r="M139" s="177"/>
      <c r="N139" s="201"/>
    </row>
    <row r="140" spans="1:14" ht="12" customHeight="1" hidden="1">
      <c r="A140" s="200"/>
      <c r="B140" s="195"/>
      <c r="C140" s="160" t="s">
        <v>112</v>
      </c>
      <c r="D140" s="161"/>
      <c r="E140" s="161"/>
      <c r="F140" s="152"/>
      <c r="G140" s="144"/>
      <c r="H140" s="161"/>
      <c r="I140" s="177"/>
      <c r="J140" s="177"/>
      <c r="K140" s="175"/>
      <c r="L140" s="175"/>
      <c r="M140" s="177"/>
      <c r="N140" s="201"/>
    </row>
    <row r="141" spans="1:14" ht="12">
      <c r="A141" s="200"/>
      <c r="B141" s="36" t="s">
        <v>66</v>
      </c>
      <c r="C141" s="153"/>
      <c r="D141" s="149">
        <f>D138+D134+D130+D126+D122+D108+D104+D100+D96+D92</f>
        <v>0</v>
      </c>
      <c r="E141" s="149">
        <f>E138+E134+E130+E126+E122+E108+E104+E100+E96+E92</f>
        <v>0</v>
      </c>
      <c r="F141" s="149">
        <f aca="true" t="shared" si="2" ref="F141:M141">F138+F134+F130+F126+F122+F108+F104+F100+F96+F92</f>
        <v>0</v>
      </c>
      <c r="G141" s="149">
        <f t="shared" si="2"/>
        <v>0</v>
      </c>
      <c r="H141" s="149">
        <f t="shared" si="2"/>
        <v>0</v>
      </c>
      <c r="I141" s="176">
        <f>I138+I134+I130+I126+I122+I108+I104+I100+I96+I92</f>
        <v>0</v>
      </c>
      <c r="J141" s="176">
        <f t="shared" si="2"/>
        <v>0</v>
      </c>
      <c r="K141" s="176">
        <f t="shared" si="2"/>
        <v>0</v>
      </c>
      <c r="L141" s="176">
        <f t="shared" si="2"/>
        <v>0</v>
      </c>
      <c r="M141" s="176">
        <f t="shared" si="2"/>
        <v>0</v>
      </c>
      <c r="N141" s="201"/>
    </row>
    <row r="142" spans="1:14" ht="12">
      <c r="A142" s="200"/>
      <c r="B142" s="341" t="s">
        <v>138</v>
      </c>
      <c r="C142" s="341"/>
      <c r="D142" s="341"/>
      <c r="E142" s="341"/>
      <c r="F142" s="341"/>
      <c r="G142" s="205"/>
      <c r="H142" s="205"/>
      <c r="I142" s="205"/>
      <c r="J142" s="206"/>
      <c r="K142" s="206"/>
      <c r="L142" s="206"/>
      <c r="M142" s="206"/>
      <c r="N142" s="201"/>
    </row>
    <row r="143" spans="1:14" ht="13.5" customHeight="1" thickBot="1">
      <c r="A143" s="37"/>
      <c r="B143" s="204"/>
      <c r="C143" s="203"/>
      <c r="D143" s="203"/>
      <c r="E143" s="204"/>
      <c r="F143" s="204"/>
      <c r="G143" s="204"/>
      <c r="H143" s="204"/>
      <c r="I143" s="204"/>
      <c r="J143" s="204"/>
      <c r="K143" s="204"/>
      <c r="L143" s="204"/>
      <c r="M143" s="204"/>
      <c r="N143" s="38"/>
    </row>
  </sheetData>
  <sheetProtection password="8694" sheet="1" objects="1" scenarios="1"/>
  <mergeCells count="16">
    <mergeCell ref="B142:F142"/>
    <mergeCell ref="B37:B38"/>
    <mergeCell ref="B43:B44"/>
    <mergeCell ref="B27:B28"/>
    <mergeCell ref="B2:C2"/>
    <mergeCell ref="B3:C3"/>
    <mergeCell ref="B5:M5"/>
    <mergeCell ref="B49:B50"/>
    <mergeCell ref="D2:F2"/>
    <mergeCell ref="D3:F3"/>
    <mergeCell ref="B109:B110"/>
    <mergeCell ref="B113:B114"/>
    <mergeCell ref="B117:B118"/>
    <mergeCell ref="B103:B104"/>
    <mergeCell ref="B88:M88"/>
    <mergeCell ref="B86:F86"/>
  </mergeCells>
  <dataValidations count="6">
    <dataValidation type="decimal" operator="greaterThanOrEqual" allowBlank="1" showInputMessage="1" showErrorMessage="1" error="Veuillez saisir un nombre." sqref="F131:F132 F123:F124 F77:F78 F83:F84 F41:F42 F127:F128 F115:F116 F47:F48 F135:F136 F59:F60 F139:F140 F119:F120 F65:F66 F71:F72 F111:F112 F53:F54">
      <formula1>0</formula1>
    </dataValidation>
    <dataValidation type="decimal" allowBlank="1" showInputMessage="1" showErrorMessage="1" error="Veuillez saisir un nombre." sqref="D13:F14 D119:E120 D111:E112 D19:F20 D25:F26 H139:H140 H65:H66 D31:G32 G111:H112 D139:E140 G59:G60 D59:E60 H71:H72 H77:H78 D65:E66 D71:E72 H83:H84 G41:H42 D77:E78 D83:E84 G47:H48 D93:F94 D41:E42 H127:H128 D97:F98 D101:F102 D115:E116 D47:E48 D105:G106 D53:E54 G123:G124 D123:E124 H131:H132 H135:H136 D127:E128 D131:E132 G119:H120 G53:H54 D135:E136 G115:H116">
      <formula1>-1000000000000000000000000</formula1>
      <formula2>1E+24</formula2>
    </dataValidation>
    <dataValidation type="list" operator="greaterThanOrEqual" allowBlank="1" showInputMessage="1" showErrorMessage="1" error="Veuillez sélectionner &quot;P&quot; ou &quot;T&quot;." sqref="C139:C140 C25:C26 C31:C32 C59:C60 C93:C94 C65:C66 C71:C72 C77:C78 C83:C84 C53:C54 C97:C98 C101:C102 C105:C106 C123:C124 C41:C42 C127:C128 C131:C132 C135:C136 C119:C120 C47:C48 C13:C14 C111:C112 C19:C20 C115:C116">
      <formula1>"P,T"</formula1>
    </dataValidation>
    <dataValidation operator="greaterThanOrEqual" allowBlank="1" showInputMessage="1" showErrorMessage="1" error="Veuillez saisir un nombre." sqref="C15:C18 C122 C21:C24 C27:C30 C61:C64 C67:C70 C73:C76 C79:C82 D91 C33:C40 C95:C96 C99:C100 C103:C104 C125:C126 C129:C130 C133:C134 C137:C138 C117:C118 C107:C110 C49:C52 C56:C58 C43:C46 C113:C114 D9 C85 C9:C12 C91:C92 C141"/>
    <dataValidation type="decimal" allowBlank="1" showInputMessage="1" showErrorMessage="1" error="Veuillez saisir un nombre." sqref="J9:M86 J91:K142 L91:M107 L109:M142 M108 I10:I85 I92:I141">
      <formula1>-999999999999999000000000000000000000</formula1>
      <formula2>9.99999999999999E+37</formula2>
    </dataValidation>
    <dataValidation operator="greaterThanOrEqual" allowBlank="1" showInputMessage="1" showErrorMessage="1" error="Veuillez sélectionner &quot;P&quot; ou &quot;T&quot;." sqref="B13:B14 B19:B20 B25:B26 B31:B32 B139:B140 B41:B42 B47:B48 B53:B54 B59:B60 B65:B66 B71:B72 B77:B78 B83:B84 B93:B94 B97:B98 B101:B102 B105:B106 B111:B112 B115:B116 B119:B120 B123:B124 B127:B128 B131:B132 B135:B136"/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4"/>
  <dimension ref="A1:N83"/>
  <sheetViews>
    <sheetView showGridLines="0" zoomScalePageLayoutView="0" workbookViewId="0" topLeftCell="A1">
      <selection activeCell="B15" sqref="B15"/>
    </sheetView>
  </sheetViews>
  <sheetFormatPr defaultColWidth="11.421875" defaultRowHeight="15"/>
  <cols>
    <col min="1" max="1" width="5.57421875" style="39" customWidth="1"/>
    <col min="2" max="2" width="75.421875" style="39" bestFit="1" customWidth="1"/>
    <col min="3" max="3" width="14.7109375" style="39" customWidth="1"/>
    <col min="4" max="10" width="12.7109375" style="39" customWidth="1"/>
    <col min="11" max="13" width="15.7109375" style="39" customWidth="1"/>
    <col min="14" max="14" width="2.7109375" style="39" customWidth="1"/>
    <col min="15" max="16384" width="11.421875" style="39" customWidth="1"/>
  </cols>
  <sheetData>
    <row r="1" spans="1:14" s="191" customFormat="1" ht="12">
      <c r="A1" s="54"/>
      <c r="B1" s="197"/>
      <c r="C1" s="197"/>
      <c r="D1" s="197"/>
      <c r="E1" s="197"/>
      <c r="F1" s="197"/>
      <c r="G1" s="197"/>
      <c r="H1" s="31"/>
      <c r="I1" s="31"/>
      <c r="J1" s="31"/>
      <c r="K1" s="31"/>
      <c r="L1" s="197"/>
      <c r="M1" s="197"/>
      <c r="N1" s="55"/>
    </row>
    <row r="2" spans="1:14" s="192" customFormat="1" ht="25.5" customHeight="1">
      <c r="A2" s="57"/>
      <c r="B2" s="342" t="s">
        <v>109</v>
      </c>
      <c r="C2" s="342"/>
      <c r="D2" s="372"/>
      <c r="E2" s="372"/>
      <c r="F2" s="372"/>
      <c r="G2" s="198"/>
      <c r="H2" s="198"/>
      <c r="I2" s="198"/>
      <c r="J2" s="198"/>
      <c r="K2" s="198"/>
      <c r="L2" s="198"/>
      <c r="M2" s="198"/>
      <c r="N2" s="58"/>
    </row>
    <row r="3" spans="1:14" s="192" customFormat="1" ht="25.5" customHeight="1">
      <c r="A3" s="57"/>
      <c r="B3" s="342" t="s">
        <v>104</v>
      </c>
      <c r="C3" s="342"/>
      <c r="D3" s="373"/>
      <c r="E3" s="373"/>
      <c r="F3" s="373"/>
      <c r="G3" s="198"/>
      <c r="H3" s="198"/>
      <c r="I3" s="198"/>
      <c r="J3" s="198"/>
      <c r="K3" s="198"/>
      <c r="L3" s="198"/>
      <c r="M3" s="198"/>
      <c r="N3" s="58"/>
    </row>
    <row r="4" spans="1:14" s="192" customFormat="1" ht="12">
      <c r="A4" s="57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58"/>
    </row>
    <row r="5" spans="1:14" ht="38.25" customHeight="1">
      <c r="A5" s="200"/>
      <c r="B5" s="335" t="s">
        <v>88</v>
      </c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201"/>
    </row>
    <row r="6" spans="1:14" ht="12.75">
      <c r="A6" s="200"/>
      <c r="B6" s="40"/>
      <c r="C6" s="40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201"/>
    </row>
    <row r="7" spans="1:14" ht="13.5" thickBot="1">
      <c r="A7" s="200"/>
      <c r="B7" s="40" t="s">
        <v>11</v>
      </c>
      <c r="C7" s="40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201"/>
    </row>
    <row r="8" spans="1:14" ht="26.25" customHeight="1" thickBot="1">
      <c r="A8" s="200"/>
      <c r="B8" s="199"/>
      <c r="C8" s="199"/>
      <c r="D8" s="391" t="s">
        <v>11</v>
      </c>
      <c r="E8" s="392"/>
      <c r="F8" s="392"/>
      <c r="G8" s="392"/>
      <c r="H8" s="392"/>
      <c r="I8" s="392"/>
      <c r="J8" s="393"/>
      <c r="K8" s="394" t="s">
        <v>188</v>
      </c>
      <c r="L8" s="395"/>
      <c r="M8" s="396"/>
      <c r="N8" s="201"/>
    </row>
    <row r="9" spans="1:14" s="44" customFormat="1" ht="13.5" thickBot="1">
      <c r="A9" s="41"/>
      <c r="B9" s="374" t="s">
        <v>81</v>
      </c>
      <c r="C9" s="370" t="s">
        <v>79</v>
      </c>
      <c r="D9" s="376" t="s">
        <v>4</v>
      </c>
      <c r="E9" s="378" t="s">
        <v>5</v>
      </c>
      <c r="F9" s="379"/>
      <c r="G9" s="380" t="s">
        <v>132</v>
      </c>
      <c r="H9" s="381"/>
      <c r="I9" s="380" t="s">
        <v>72</v>
      </c>
      <c r="J9" s="381" t="s">
        <v>6</v>
      </c>
      <c r="K9" s="121" t="s">
        <v>50</v>
      </c>
      <c r="L9" s="42" t="s">
        <v>51</v>
      </c>
      <c r="M9" s="42" t="s">
        <v>12</v>
      </c>
      <c r="N9" s="43"/>
    </row>
    <row r="10" spans="1:14" s="44" customFormat="1" ht="39" thickBot="1">
      <c r="A10" s="41"/>
      <c r="B10" s="375"/>
      <c r="C10" s="371"/>
      <c r="D10" s="377"/>
      <c r="E10" s="48" t="s">
        <v>7</v>
      </c>
      <c r="F10" s="122" t="s">
        <v>8</v>
      </c>
      <c r="G10" s="273" t="s">
        <v>9</v>
      </c>
      <c r="H10" s="272" t="s">
        <v>10</v>
      </c>
      <c r="I10" s="398"/>
      <c r="J10" s="397"/>
      <c r="K10" s="123" t="s">
        <v>3</v>
      </c>
      <c r="L10" s="123" t="s">
        <v>49</v>
      </c>
      <c r="M10" s="124" t="s">
        <v>52</v>
      </c>
      <c r="N10" s="43"/>
    </row>
    <row r="11" spans="1:14" ht="12.75" thickBot="1">
      <c r="A11" s="200"/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01"/>
    </row>
    <row r="12" spans="1:14" ht="12.75">
      <c r="A12" s="200"/>
      <c r="B12" s="125" t="s">
        <v>93</v>
      </c>
      <c r="C12" s="88"/>
      <c r="D12" s="89">
        <f>SUM(D13:D14)</f>
        <v>0</v>
      </c>
      <c r="E12" s="78">
        <f>SUM(E13:E14)</f>
        <v>0</v>
      </c>
      <c r="F12" s="126">
        <f>SUM(F13:F14)</f>
        <v>0</v>
      </c>
      <c r="G12" s="89">
        <f aca="true" t="shared" si="0" ref="G12:G52">D12+E12</f>
        <v>0</v>
      </c>
      <c r="H12" s="91">
        <f aca="true" t="shared" si="1" ref="H12:H52">F12+D12</f>
        <v>0</v>
      </c>
      <c r="I12" s="90">
        <f>SUM(I13:I14)</f>
        <v>0</v>
      </c>
      <c r="J12" s="91">
        <f aca="true" t="shared" si="2" ref="J12:J52">H12-I12</f>
        <v>0</v>
      </c>
      <c r="K12" s="92">
        <f>SUM(K13:K14)</f>
        <v>0</v>
      </c>
      <c r="L12" s="80">
        <f>SUM(L13:L14)</f>
        <v>0</v>
      </c>
      <c r="M12" s="81">
        <f aca="true" t="shared" si="3" ref="M12:M52">L12-K12</f>
        <v>0</v>
      </c>
      <c r="N12" s="201"/>
    </row>
    <row r="13" spans="1:14" ht="12">
      <c r="A13" s="200"/>
      <c r="B13" s="127" t="s">
        <v>93</v>
      </c>
      <c r="C13" s="94" t="s">
        <v>112</v>
      </c>
      <c r="D13" s="95">
        <f>SUMIF($C15:$C16,"P",D15:D16)</f>
        <v>0</v>
      </c>
      <c r="E13" s="74">
        <f>SUMIF($C15:$C16,"P",E15:E16)</f>
        <v>0</v>
      </c>
      <c r="F13" s="128">
        <f>SUMIF($C15:$C16,"P",F15:F16)</f>
        <v>0</v>
      </c>
      <c r="G13" s="95">
        <f t="shared" si="0"/>
        <v>0</v>
      </c>
      <c r="H13" s="97">
        <f t="shared" si="1"/>
        <v>0</v>
      </c>
      <c r="I13" s="96">
        <f>SUMIF($C15:$C16,"P",I15:I16)</f>
        <v>0</v>
      </c>
      <c r="J13" s="97">
        <f t="shared" si="2"/>
        <v>0</v>
      </c>
      <c r="K13" s="98">
        <f>SUMIF($C15:$C16,"P",K15:K16)</f>
        <v>0</v>
      </c>
      <c r="L13" s="98">
        <f>SUMIF($C15:$C16,"P",L15:L16)</f>
        <v>0</v>
      </c>
      <c r="M13" s="77">
        <f t="shared" si="3"/>
        <v>0</v>
      </c>
      <c r="N13" s="201"/>
    </row>
    <row r="14" spans="1:14" ht="12.75">
      <c r="A14" s="200"/>
      <c r="B14" s="127" t="s">
        <v>93</v>
      </c>
      <c r="C14" s="94" t="s">
        <v>111</v>
      </c>
      <c r="D14" s="95">
        <f>SUMIF($C15:$C16,"T",D15:D16)</f>
        <v>0</v>
      </c>
      <c r="E14" s="74">
        <f>SUMIF($C15:$C16,"T",E15:E16)</f>
        <v>0</v>
      </c>
      <c r="F14" s="128">
        <f>SUMIF($C15:$C16,"T",F15:F16)</f>
        <v>0</v>
      </c>
      <c r="G14" s="95">
        <f t="shared" si="0"/>
        <v>0</v>
      </c>
      <c r="H14" s="97">
        <f t="shared" si="1"/>
        <v>0</v>
      </c>
      <c r="I14" s="96">
        <f>SUMIF($C15:$C16,"T",I15:I16)</f>
        <v>0</v>
      </c>
      <c r="J14" s="97">
        <f t="shared" si="2"/>
        <v>0</v>
      </c>
      <c r="K14" s="98">
        <f>SUMIF($C15:$C16,"T",K15:K16)</f>
        <v>0</v>
      </c>
      <c r="L14" s="98">
        <f>SUMIF($C15:$C16,"T",L15:L16)</f>
        <v>0</v>
      </c>
      <c r="M14" s="77">
        <f t="shared" si="3"/>
        <v>0</v>
      </c>
      <c r="N14" s="201"/>
    </row>
    <row r="15" spans="1:14" ht="12.75">
      <c r="A15" s="200"/>
      <c r="B15" s="162"/>
      <c r="C15" s="163" t="s">
        <v>112</v>
      </c>
      <c r="D15" s="164"/>
      <c r="E15" s="165"/>
      <c r="F15" s="166"/>
      <c r="G15" s="129">
        <f t="shared" si="0"/>
        <v>0</v>
      </c>
      <c r="H15" s="100">
        <f t="shared" si="1"/>
        <v>0</v>
      </c>
      <c r="I15" s="167"/>
      <c r="J15" s="100">
        <f>H15-I15</f>
        <v>0</v>
      </c>
      <c r="K15" s="168"/>
      <c r="L15" s="169"/>
      <c r="M15" s="101">
        <f>L15-K15</f>
        <v>0</v>
      </c>
      <c r="N15" s="201"/>
    </row>
    <row r="16" spans="1:14" ht="12" hidden="1">
      <c r="A16" s="200"/>
      <c r="B16" s="162"/>
      <c r="C16" s="163" t="s">
        <v>112</v>
      </c>
      <c r="D16" s="164"/>
      <c r="E16" s="165"/>
      <c r="F16" s="166"/>
      <c r="G16" s="129">
        <f t="shared" si="0"/>
        <v>0</v>
      </c>
      <c r="H16" s="100">
        <f t="shared" si="1"/>
        <v>0</v>
      </c>
      <c r="I16" s="167"/>
      <c r="J16" s="100">
        <f t="shared" si="2"/>
        <v>0</v>
      </c>
      <c r="K16" s="168"/>
      <c r="L16" s="169"/>
      <c r="M16" s="101">
        <f t="shared" si="3"/>
        <v>0</v>
      </c>
      <c r="N16" s="201"/>
    </row>
    <row r="17" spans="1:14" ht="12.75">
      <c r="A17" s="200"/>
      <c r="B17" s="130" t="s">
        <v>94</v>
      </c>
      <c r="C17" s="73"/>
      <c r="D17" s="131">
        <f>SUM(D18:D19)</f>
        <v>0</v>
      </c>
      <c r="E17" s="132">
        <f>SUM(E18:E19)</f>
        <v>0</v>
      </c>
      <c r="F17" s="133">
        <f>SUM(F18:F19)</f>
        <v>0</v>
      </c>
      <c r="G17" s="131">
        <f t="shared" si="0"/>
        <v>0</v>
      </c>
      <c r="H17" s="134">
        <f t="shared" si="1"/>
        <v>0</v>
      </c>
      <c r="I17" s="135">
        <f>SUM(I18:I19)</f>
        <v>0</v>
      </c>
      <c r="J17" s="134">
        <f t="shared" si="2"/>
        <v>0</v>
      </c>
      <c r="K17" s="136">
        <f>SUM(K18:K19)</f>
        <v>0</v>
      </c>
      <c r="L17" s="137">
        <f>SUM(L18:L19)</f>
        <v>0</v>
      </c>
      <c r="M17" s="138">
        <f t="shared" si="3"/>
        <v>0</v>
      </c>
      <c r="N17" s="201"/>
    </row>
    <row r="18" spans="1:14" ht="12">
      <c r="A18" s="200"/>
      <c r="B18" s="127" t="s">
        <v>94</v>
      </c>
      <c r="C18" s="94" t="s">
        <v>112</v>
      </c>
      <c r="D18" s="95">
        <f>SUMIF($C20:$C21,"P",D20:D21)</f>
        <v>0</v>
      </c>
      <c r="E18" s="74">
        <f>SUMIF($C20:$C21,"P",E20:E21)</f>
        <v>0</v>
      </c>
      <c r="F18" s="128">
        <f>SUMIF($C20:$C21,"P",F20:F21)</f>
        <v>0</v>
      </c>
      <c r="G18" s="95">
        <f t="shared" si="0"/>
        <v>0</v>
      </c>
      <c r="H18" s="97">
        <f t="shared" si="1"/>
        <v>0</v>
      </c>
      <c r="I18" s="96">
        <f>SUMIF($C20:$C21,"P",I20:I21)</f>
        <v>0</v>
      </c>
      <c r="J18" s="97">
        <f t="shared" si="2"/>
        <v>0</v>
      </c>
      <c r="K18" s="98">
        <f>SUMIF($C20:$C21,"P",K20:K21)</f>
        <v>0</v>
      </c>
      <c r="L18" s="76">
        <f>SUMIF($C20:$C21,"P",L20:L21)</f>
        <v>0</v>
      </c>
      <c r="M18" s="77">
        <f t="shared" si="3"/>
        <v>0</v>
      </c>
      <c r="N18" s="201"/>
    </row>
    <row r="19" spans="1:14" ht="12.75">
      <c r="A19" s="200"/>
      <c r="B19" s="127" t="s">
        <v>94</v>
      </c>
      <c r="C19" s="94" t="s">
        <v>111</v>
      </c>
      <c r="D19" s="95">
        <f>SUMIF($C20:$C21,"T",D20:D21)</f>
        <v>0</v>
      </c>
      <c r="E19" s="74">
        <f>SUMIF($C20:$C21,"T",E20:E21)</f>
        <v>0</v>
      </c>
      <c r="F19" s="128">
        <f>SUMIF($C20:$C21,"T",F20:F21)</f>
        <v>0</v>
      </c>
      <c r="G19" s="95">
        <f t="shared" si="0"/>
        <v>0</v>
      </c>
      <c r="H19" s="97">
        <f t="shared" si="1"/>
        <v>0</v>
      </c>
      <c r="I19" s="96">
        <f>SUMIF($C20:$C21,"T",I20:I21)</f>
        <v>0</v>
      </c>
      <c r="J19" s="97">
        <f t="shared" si="2"/>
        <v>0</v>
      </c>
      <c r="K19" s="98">
        <f>SUMIF($C20:$C21,"T",K20:K21)</f>
        <v>0</v>
      </c>
      <c r="L19" s="76">
        <f>SUMIF($C20:$C21,"T",L20:L21)</f>
        <v>0</v>
      </c>
      <c r="M19" s="77">
        <f t="shared" si="3"/>
        <v>0</v>
      </c>
      <c r="N19" s="201"/>
    </row>
    <row r="20" spans="1:14" ht="12.75">
      <c r="A20" s="200"/>
      <c r="B20" s="162"/>
      <c r="C20" s="163" t="s">
        <v>112</v>
      </c>
      <c r="D20" s="164"/>
      <c r="E20" s="165"/>
      <c r="F20" s="166"/>
      <c r="G20" s="129">
        <f t="shared" si="0"/>
        <v>0</v>
      </c>
      <c r="H20" s="100">
        <f t="shared" si="1"/>
        <v>0</v>
      </c>
      <c r="I20" s="167"/>
      <c r="J20" s="100">
        <f t="shared" si="2"/>
        <v>0</v>
      </c>
      <c r="K20" s="168"/>
      <c r="L20" s="169"/>
      <c r="M20" s="101">
        <f t="shared" si="3"/>
        <v>0</v>
      </c>
      <c r="N20" s="201"/>
    </row>
    <row r="21" spans="1:14" ht="12" hidden="1">
      <c r="A21" s="200"/>
      <c r="B21" s="162"/>
      <c r="C21" s="163" t="s">
        <v>112</v>
      </c>
      <c r="D21" s="164"/>
      <c r="E21" s="165"/>
      <c r="F21" s="166"/>
      <c r="G21" s="129">
        <f t="shared" si="0"/>
        <v>0</v>
      </c>
      <c r="H21" s="100">
        <f t="shared" si="1"/>
        <v>0</v>
      </c>
      <c r="I21" s="167"/>
      <c r="J21" s="100">
        <f t="shared" si="2"/>
        <v>0</v>
      </c>
      <c r="K21" s="168"/>
      <c r="L21" s="169"/>
      <c r="M21" s="101">
        <f t="shared" si="3"/>
        <v>0</v>
      </c>
      <c r="N21" s="201"/>
    </row>
    <row r="22" spans="1:14" ht="12.75">
      <c r="A22" s="200"/>
      <c r="B22" s="139" t="s">
        <v>95</v>
      </c>
      <c r="C22" s="73"/>
      <c r="D22" s="131">
        <f>SUM(D23:D24)</f>
        <v>0</v>
      </c>
      <c r="E22" s="132">
        <f>SUM(E23:E24)</f>
        <v>0</v>
      </c>
      <c r="F22" s="133">
        <f>SUM(F23:F24)</f>
        <v>0</v>
      </c>
      <c r="G22" s="131">
        <f t="shared" si="0"/>
        <v>0</v>
      </c>
      <c r="H22" s="134">
        <f t="shared" si="1"/>
        <v>0</v>
      </c>
      <c r="I22" s="135">
        <f>SUM(I23:I24)</f>
        <v>0</v>
      </c>
      <c r="J22" s="134">
        <f t="shared" si="2"/>
        <v>0</v>
      </c>
      <c r="K22" s="136">
        <f>SUM(K23:K24)</f>
        <v>0</v>
      </c>
      <c r="L22" s="137">
        <f>SUM(L23:L24)</f>
        <v>0</v>
      </c>
      <c r="M22" s="138">
        <f t="shared" si="3"/>
        <v>0</v>
      </c>
      <c r="N22" s="201"/>
    </row>
    <row r="23" spans="1:14" ht="12">
      <c r="A23" s="200"/>
      <c r="B23" s="127" t="s">
        <v>95</v>
      </c>
      <c r="C23" s="94" t="s">
        <v>112</v>
      </c>
      <c r="D23" s="95">
        <f>SUMIF($C25:$C26,"P",D25:D26)</f>
        <v>0</v>
      </c>
      <c r="E23" s="74">
        <f>SUMIF($C25:$C26,"P",E25:E26)</f>
        <v>0</v>
      </c>
      <c r="F23" s="128">
        <f>SUMIF($C25:$C26,"P",F25:F26)</f>
        <v>0</v>
      </c>
      <c r="G23" s="95">
        <f t="shared" si="0"/>
        <v>0</v>
      </c>
      <c r="H23" s="97">
        <f t="shared" si="1"/>
        <v>0</v>
      </c>
      <c r="I23" s="96">
        <f>SUMIF($C25:$C26,"P",I25:I26)</f>
        <v>0</v>
      </c>
      <c r="J23" s="97">
        <f t="shared" si="2"/>
        <v>0</v>
      </c>
      <c r="K23" s="98">
        <f>SUMIF($C25:$C26,"P",K25:K26)</f>
        <v>0</v>
      </c>
      <c r="L23" s="76">
        <f>SUMIF($C25:$C26,"P",L25:L26)</f>
        <v>0</v>
      </c>
      <c r="M23" s="77">
        <f t="shared" si="3"/>
        <v>0</v>
      </c>
      <c r="N23" s="201"/>
    </row>
    <row r="24" spans="1:14" ht="12.75">
      <c r="A24" s="200"/>
      <c r="B24" s="127" t="s">
        <v>95</v>
      </c>
      <c r="C24" s="94" t="s">
        <v>111</v>
      </c>
      <c r="D24" s="95">
        <f>SUMIF($C25:$C26,"T",D25:D26)</f>
        <v>0</v>
      </c>
      <c r="E24" s="74">
        <f>SUMIF($C25:$C26,"T",E25:E26)</f>
        <v>0</v>
      </c>
      <c r="F24" s="128">
        <f>SUMIF($C25:$C26,"T",F25:F26)</f>
        <v>0</v>
      </c>
      <c r="G24" s="95">
        <f t="shared" si="0"/>
        <v>0</v>
      </c>
      <c r="H24" s="97">
        <f t="shared" si="1"/>
        <v>0</v>
      </c>
      <c r="I24" s="96">
        <f>SUMIF($C25:$C26,"T",I25:I26)</f>
        <v>0</v>
      </c>
      <c r="J24" s="97">
        <f t="shared" si="2"/>
        <v>0</v>
      </c>
      <c r="K24" s="98">
        <f>SUMIF($C25:$C26,"T",K25:K26)</f>
        <v>0</v>
      </c>
      <c r="L24" s="76">
        <f>SUMIF($C25:$C26,"T",L25:L26)</f>
        <v>0</v>
      </c>
      <c r="M24" s="77">
        <f t="shared" si="3"/>
        <v>0</v>
      </c>
      <c r="N24" s="201"/>
    </row>
    <row r="25" spans="1:14" ht="12.75">
      <c r="A25" s="200"/>
      <c r="B25" s="162"/>
      <c r="C25" s="163" t="s">
        <v>112</v>
      </c>
      <c r="D25" s="164"/>
      <c r="E25" s="165"/>
      <c r="F25" s="166"/>
      <c r="G25" s="129">
        <f t="shared" si="0"/>
        <v>0</v>
      </c>
      <c r="H25" s="100">
        <f t="shared" si="1"/>
        <v>0</v>
      </c>
      <c r="I25" s="167"/>
      <c r="J25" s="100">
        <f t="shared" si="2"/>
        <v>0</v>
      </c>
      <c r="K25" s="168"/>
      <c r="L25" s="169"/>
      <c r="M25" s="101">
        <f t="shared" si="3"/>
        <v>0</v>
      </c>
      <c r="N25" s="201"/>
    </row>
    <row r="26" spans="1:14" ht="12" hidden="1">
      <c r="A26" s="200"/>
      <c r="B26" s="162"/>
      <c r="C26" s="163" t="s">
        <v>112</v>
      </c>
      <c r="D26" s="164"/>
      <c r="E26" s="165"/>
      <c r="F26" s="166"/>
      <c r="G26" s="129">
        <f t="shared" si="0"/>
        <v>0</v>
      </c>
      <c r="H26" s="100">
        <f t="shared" si="1"/>
        <v>0</v>
      </c>
      <c r="I26" s="167"/>
      <c r="J26" s="100">
        <f t="shared" si="2"/>
        <v>0</v>
      </c>
      <c r="K26" s="168"/>
      <c r="L26" s="169"/>
      <c r="M26" s="101">
        <f t="shared" si="3"/>
        <v>0</v>
      </c>
      <c r="N26" s="201"/>
    </row>
    <row r="27" spans="1:14" ht="12.75">
      <c r="A27" s="200"/>
      <c r="B27" s="139" t="s">
        <v>96</v>
      </c>
      <c r="C27" s="73"/>
      <c r="D27" s="131">
        <f>SUM(D28:D29)</f>
        <v>0</v>
      </c>
      <c r="E27" s="132">
        <f>SUM(E28:E29)</f>
        <v>0</v>
      </c>
      <c r="F27" s="133">
        <f>SUM(F28:F29)</f>
        <v>0</v>
      </c>
      <c r="G27" s="131">
        <f t="shared" si="0"/>
        <v>0</v>
      </c>
      <c r="H27" s="134">
        <f t="shared" si="1"/>
        <v>0</v>
      </c>
      <c r="I27" s="135">
        <f>SUM(I28:I29)</f>
        <v>0</v>
      </c>
      <c r="J27" s="134">
        <f t="shared" si="2"/>
        <v>0</v>
      </c>
      <c r="K27" s="136">
        <f>SUM(K28:K29)</f>
        <v>0</v>
      </c>
      <c r="L27" s="137">
        <f>SUM(L28:L29)</f>
        <v>0</v>
      </c>
      <c r="M27" s="138">
        <f t="shared" si="3"/>
        <v>0</v>
      </c>
      <c r="N27" s="201"/>
    </row>
    <row r="28" spans="1:14" ht="12">
      <c r="A28" s="200"/>
      <c r="B28" s="127" t="s">
        <v>96</v>
      </c>
      <c r="C28" s="94" t="s">
        <v>112</v>
      </c>
      <c r="D28" s="95">
        <f>SUMIF($C30:$C31,"P",D30:D31)</f>
        <v>0</v>
      </c>
      <c r="E28" s="74">
        <f>SUMIF($C30:$C31,"P",E30:E31)</f>
        <v>0</v>
      </c>
      <c r="F28" s="128">
        <f>SUMIF($C30:$C31,"P",F30:F31)</f>
        <v>0</v>
      </c>
      <c r="G28" s="95">
        <f t="shared" si="0"/>
        <v>0</v>
      </c>
      <c r="H28" s="97">
        <f t="shared" si="1"/>
        <v>0</v>
      </c>
      <c r="I28" s="96">
        <f>SUMIF($C30:$C31,"P",I30:I31)</f>
        <v>0</v>
      </c>
      <c r="J28" s="97">
        <f t="shared" si="2"/>
        <v>0</v>
      </c>
      <c r="K28" s="98">
        <f>SUMIF($C30:$C31,"P",K30:K31)</f>
        <v>0</v>
      </c>
      <c r="L28" s="76">
        <f>SUMIF($C30:$C31,"P",L30:L31)</f>
        <v>0</v>
      </c>
      <c r="M28" s="77">
        <f t="shared" si="3"/>
        <v>0</v>
      </c>
      <c r="N28" s="201"/>
    </row>
    <row r="29" spans="1:14" ht="12.75">
      <c r="A29" s="200"/>
      <c r="B29" s="127" t="s">
        <v>96</v>
      </c>
      <c r="C29" s="94" t="s">
        <v>111</v>
      </c>
      <c r="D29" s="95">
        <f>SUMIF($C30:$C31,"T",D30:D31)</f>
        <v>0</v>
      </c>
      <c r="E29" s="74">
        <f>SUMIF($C30:$C31,"T",E30:E31)</f>
        <v>0</v>
      </c>
      <c r="F29" s="128">
        <f>SUMIF($C30:$C31,"T",F30:F31)</f>
        <v>0</v>
      </c>
      <c r="G29" s="95">
        <f t="shared" si="0"/>
        <v>0</v>
      </c>
      <c r="H29" s="97">
        <f t="shared" si="1"/>
        <v>0</v>
      </c>
      <c r="I29" s="96">
        <f>SUMIF($C30:$C31,"T",I30:I31)</f>
        <v>0</v>
      </c>
      <c r="J29" s="97">
        <f t="shared" si="2"/>
        <v>0</v>
      </c>
      <c r="K29" s="98">
        <f>SUMIF($C30:$C31,"T",K30:K31)</f>
        <v>0</v>
      </c>
      <c r="L29" s="76">
        <f>SUMIF($C30:$C31,"T",L30:L31)</f>
        <v>0</v>
      </c>
      <c r="M29" s="77">
        <f t="shared" si="3"/>
        <v>0</v>
      </c>
      <c r="N29" s="201"/>
    </row>
    <row r="30" spans="1:14" ht="12.75">
      <c r="A30" s="200"/>
      <c r="B30" s="162"/>
      <c r="C30" s="163" t="s">
        <v>112</v>
      </c>
      <c r="D30" s="164"/>
      <c r="E30" s="165"/>
      <c r="F30" s="166"/>
      <c r="G30" s="129">
        <f t="shared" si="0"/>
        <v>0</v>
      </c>
      <c r="H30" s="100">
        <f t="shared" si="1"/>
        <v>0</v>
      </c>
      <c r="I30" s="167"/>
      <c r="J30" s="100">
        <f>H30-I30</f>
        <v>0</v>
      </c>
      <c r="K30" s="168"/>
      <c r="L30" s="169"/>
      <c r="M30" s="101">
        <f>L30-K30</f>
        <v>0</v>
      </c>
      <c r="N30" s="201"/>
    </row>
    <row r="31" spans="1:14" ht="12" hidden="1">
      <c r="A31" s="200"/>
      <c r="B31" s="162"/>
      <c r="C31" s="163" t="s">
        <v>112</v>
      </c>
      <c r="D31" s="164"/>
      <c r="E31" s="165"/>
      <c r="F31" s="166"/>
      <c r="G31" s="129">
        <f t="shared" si="0"/>
        <v>0</v>
      </c>
      <c r="H31" s="100">
        <f t="shared" si="1"/>
        <v>0</v>
      </c>
      <c r="I31" s="167"/>
      <c r="J31" s="100">
        <f t="shared" si="2"/>
        <v>0</v>
      </c>
      <c r="K31" s="168"/>
      <c r="L31" s="169"/>
      <c r="M31" s="101">
        <f t="shared" si="3"/>
        <v>0</v>
      </c>
      <c r="N31" s="201"/>
    </row>
    <row r="32" spans="1:14" ht="12.75">
      <c r="A32" s="200"/>
      <c r="B32" s="139" t="s">
        <v>97</v>
      </c>
      <c r="C32" s="73"/>
      <c r="D32" s="131">
        <f>SUM(D33:D34)</f>
        <v>0</v>
      </c>
      <c r="E32" s="132">
        <f>SUM(E33:E34)</f>
        <v>0</v>
      </c>
      <c r="F32" s="133">
        <f>SUM(F33:F34)</f>
        <v>0</v>
      </c>
      <c r="G32" s="131">
        <f t="shared" si="0"/>
        <v>0</v>
      </c>
      <c r="H32" s="134">
        <f t="shared" si="1"/>
        <v>0</v>
      </c>
      <c r="I32" s="135">
        <f>SUM(I33:I34)</f>
        <v>0</v>
      </c>
      <c r="J32" s="134">
        <f t="shared" si="2"/>
        <v>0</v>
      </c>
      <c r="K32" s="136">
        <f>SUM(K33:K34)</f>
        <v>0</v>
      </c>
      <c r="L32" s="137">
        <f>SUM(L33:L34)</f>
        <v>0</v>
      </c>
      <c r="M32" s="138">
        <f t="shared" si="3"/>
        <v>0</v>
      </c>
      <c r="N32" s="201"/>
    </row>
    <row r="33" spans="1:14" ht="12">
      <c r="A33" s="200"/>
      <c r="B33" s="127" t="s">
        <v>97</v>
      </c>
      <c r="C33" s="94" t="s">
        <v>112</v>
      </c>
      <c r="D33" s="95">
        <f>SUMIF($C35:$C36,"P",D35:D36)</f>
        <v>0</v>
      </c>
      <c r="E33" s="74">
        <f>SUMIF($C35:$C36,"P",E35:E36)</f>
        <v>0</v>
      </c>
      <c r="F33" s="128">
        <f>SUMIF($C35:$C36,"P",F35:F36)</f>
        <v>0</v>
      </c>
      <c r="G33" s="95">
        <f t="shared" si="0"/>
        <v>0</v>
      </c>
      <c r="H33" s="97">
        <f t="shared" si="1"/>
        <v>0</v>
      </c>
      <c r="I33" s="96">
        <f>SUMIF($C35:$C36,"P",I35:I36)</f>
        <v>0</v>
      </c>
      <c r="J33" s="97">
        <f t="shared" si="2"/>
        <v>0</v>
      </c>
      <c r="K33" s="98">
        <f>SUMIF($C35:$C36,"P",K35:K36)</f>
        <v>0</v>
      </c>
      <c r="L33" s="76">
        <f>SUMIF($C35:$C36,"P",L35:L36)</f>
        <v>0</v>
      </c>
      <c r="M33" s="77">
        <f t="shared" si="3"/>
        <v>0</v>
      </c>
      <c r="N33" s="201"/>
    </row>
    <row r="34" spans="1:14" ht="12.75">
      <c r="A34" s="200"/>
      <c r="B34" s="127" t="s">
        <v>97</v>
      </c>
      <c r="C34" s="94" t="s">
        <v>111</v>
      </c>
      <c r="D34" s="95">
        <f>SUMIF($C35:$C36,"T",D35:D36)</f>
        <v>0</v>
      </c>
      <c r="E34" s="74">
        <f>SUMIF($C35:$C36,"T",E35:E36)</f>
        <v>0</v>
      </c>
      <c r="F34" s="128">
        <f>SUMIF($C35:$C36,"T",F35:F36)</f>
        <v>0</v>
      </c>
      <c r="G34" s="95">
        <f t="shared" si="0"/>
        <v>0</v>
      </c>
      <c r="H34" s="97">
        <f t="shared" si="1"/>
        <v>0</v>
      </c>
      <c r="I34" s="96">
        <f>SUMIF($C35:$C36,"T",I35:I36)</f>
        <v>0</v>
      </c>
      <c r="J34" s="97">
        <f t="shared" si="2"/>
        <v>0</v>
      </c>
      <c r="K34" s="98">
        <f>SUMIF($C35:$C36,"T",K35:K36)</f>
        <v>0</v>
      </c>
      <c r="L34" s="76">
        <f>SUMIF($C35:$C36,"T",L35:L36)</f>
        <v>0</v>
      </c>
      <c r="M34" s="77">
        <f t="shared" si="3"/>
        <v>0</v>
      </c>
      <c r="N34" s="201"/>
    </row>
    <row r="35" spans="1:14" ht="12.75">
      <c r="A35" s="200"/>
      <c r="B35" s="162"/>
      <c r="C35" s="163" t="s">
        <v>112</v>
      </c>
      <c r="D35" s="164"/>
      <c r="E35" s="165"/>
      <c r="F35" s="166"/>
      <c r="G35" s="129">
        <f t="shared" si="0"/>
        <v>0</v>
      </c>
      <c r="H35" s="100">
        <f t="shared" si="1"/>
        <v>0</v>
      </c>
      <c r="I35" s="167"/>
      <c r="J35" s="100">
        <f t="shared" si="2"/>
        <v>0</v>
      </c>
      <c r="K35" s="168"/>
      <c r="L35" s="169"/>
      <c r="M35" s="101">
        <f t="shared" si="3"/>
        <v>0</v>
      </c>
      <c r="N35" s="201"/>
    </row>
    <row r="36" spans="1:14" ht="12" hidden="1">
      <c r="A36" s="200"/>
      <c r="B36" s="162"/>
      <c r="C36" s="163" t="s">
        <v>112</v>
      </c>
      <c r="D36" s="164"/>
      <c r="E36" s="165"/>
      <c r="F36" s="166"/>
      <c r="G36" s="129">
        <f t="shared" si="0"/>
        <v>0</v>
      </c>
      <c r="H36" s="100">
        <f t="shared" si="1"/>
        <v>0</v>
      </c>
      <c r="I36" s="167"/>
      <c r="J36" s="100">
        <f t="shared" si="2"/>
        <v>0</v>
      </c>
      <c r="K36" s="168"/>
      <c r="L36" s="169"/>
      <c r="M36" s="101">
        <f t="shared" si="3"/>
        <v>0</v>
      </c>
      <c r="N36" s="201"/>
    </row>
    <row r="37" spans="1:14" ht="12.75">
      <c r="A37" s="200"/>
      <c r="B37" s="139" t="s">
        <v>99</v>
      </c>
      <c r="C37" s="73"/>
      <c r="D37" s="131">
        <f>SUM(D38:D39)</f>
        <v>0</v>
      </c>
      <c r="E37" s="132">
        <f>SUM(E38:E39)</f>
        <v>0</v>
      </c>
      <c r="F37" s="133">
        <f>SUM(F38:F39)</f>
        <v>0</v>
      </c>
      <c r="G37" s="131">
        <f t="shared" si="0"/>
        <v>0</v>
      </c>
      <c r="H37" s="134">
        <f t="shared" si="1"/>
        <v>0</v>
      </c>
      <c r="I37" s="135">
        <f>SUM(I38:I39)</f>
        <v>0</v>
      </c>
      <c r="J37" s="134">
        <f t="shared" si="2"/>
        <v>0</v>
      </c>
      <c r="K37" s="136">
        <f>SUM(K38:K39)</f>
        <v>0</v>
      </c>
      <c r="L37" s="137">
        <f>SUM(L38:L39)</f>
        <v>0</v>
      </c>
      <c r="M37" s="138">
        <f t="shared" si="3"/>
        <v>0</v>
      </c>
      <c r="N37" s="201"/>
    </row>
    <row r="38" spans="1:14" ht="12">
      <c r="A38" s="200"/>
      <c r="B38" s="127" t="s">
        <v>99</v>
      </c>
      <c r="C38" s="94" t="s">
        <v>112</v>
      </c>
      <c r="D38" s="95">
        <f>SUMIF($C40:$C41,"P",D40:D41)</f>
        <v>0</v>
      </c>
      <c r="E38" s="74">
        <f>SUMIF($C40:$C41,"P",E40:E41)</f>
        <v>0</v>
      </c>
      <c r="F38" s="128">
        <f>SUMIF($C40:$C41,"P",F40:F41)</f>
        <v>0</v>
      </c>
      <c r="G38" s="95">
        <f t="shared" si="0"/>
        <v>0</v>
      </c>
      <c r="H38" s="97">
        <f t="shared" si="1"/>
        <v>0</v>
      </c>
      <c r="I38" s="96">
        <f>SUMIF($C40:$C41,"P",I40:I41)</f>
        <v>0</v>
      </c>
      <c r="J38" s="97">
        <f t="shared" si="2"/>
        <v>0</v>
      </c>
      <c r="K38" s="98">
        <f>SUMIF($C40:$C41,"P",K40:K41)</f>
        <v>0</v>
      </c>
      <c r="L38" s="76">
        <f>SUMIF($C40:$C41,"P",L40:L41)</f>
        <v>0</v>
      </c>
      <c r="M38" s="77">
        <f t="shared" si="3"/>
        <v>0</v>
      </c>
      <c r="N38" s="201"/>
    </row>
    <row r="39" spans="1:14" ht="12.75">
      <c r="A39" s="200"/>
      <c r="B39" s="127" t="s">
        <v>99</v>
      </c>
      <c r="C39" s="94" t="s">
        <v>111</v>
      </c>
      <c r="D39" s="95">
        <f>SUMIF($C40:$C41,"T",D40:D41)</f>
        <v>0</v>
      </c>
      <c r="E39" s="74">
        <f>SUMIF($C40:$C41,"T",E40:E41)</f>
        <v>0</v>
      </c>
      <c r="F39" s="128">
        <f>SUMIF($C40:$C41,"T",F40:F41)</f>
        <v>0</v>
      </c>
      <c r="G39" s="95">
        <f t="shared" si="0"/>
        <v>0</v>
      </c>
      <c r="H39" s="97">
        <f t="shared" si="1"/>
        <v>0</v>
      </c>
      <c r="I39" s="96">
        <f>SUMIF($C40:$C41,"T",I40:I41)</f>
        <v>0</v>
      </c>
      <c r="J39" s="97">
        <f t="shared" si="2"/>
        <v>0</v>
      </c>
      <c r="K39" s="98">
        <f>SUMIF($C40:$C41,"T",K40:K41)</f>
        <v>0</v>
      </c>
      <c r="L39" s="76">
        <f>SUMIF($C40:$C41,"T",L40:L41)</f>
        <v>0</v>
      </c>
      <c r="M39" s="77">
        <f t="shared" si="3"/>
        <v>0</v>
      </c>
      <c r="N39" s="201"/>
    </row>
    <row r="40" spans="1:14" ht="12.75">
      <c r="A40" s="200"/>
      <c r="B40" s="162"/>
      <c r="C40" s="163" t="s">
        <v>112</v>
      </c>
      <c r="D40" s="164"/>
      <c r="E40" s="165"/>
      <c r="F40" s="166"/>
      <c r="G40" s="129">
        <f t="shared" si="0"/>
        <v>0</v>
      </c>
      <c r="H40" s="100">
        <f t="shared" si="1"/>
        <v>0</v>
      </c>
      <c r="I40" s="167"/>
      <c r="J40" s="100">
        <f t="shared" si="2"/>
        <v>0</v>
      </c>
      <c r="K40" s="168"/>
      <c r="L40" s="169"/>
      <c r="M40" s="101">
        <f t="shared" si="3"/>
        <v>0</v>
      </c>
      <c r="N40" s="201"/>
    </row>
    <row r="41" spans="1:14" ht="12" hidden="1">
      <c r="A41" s="200"/>
      <c r="B41" s="162"/>
      <c r="C41" s="163" t="s">
        <v>112</v>
      </c>
      <c r="D41" s="164"/>
      <c r="E41" s="165"/>
      <c r="F41" s="166"/>
      <c r="G41" s="129">
        <f t="shared" si="0"/>
        <v>0</v>
      </c>
      <c r="H41" s="100">
        <f t="shared" si="1"/>
        <v>0</v>
      </c>
      <c r="I41" s="167"/>
      <c r="J41" s="100">
        <f t="shared" si="2"/>
        <v>0</v>
      </c>
      <c r="K41" s="168"/>
      <c r="L41" s="169"/>
      <c r="M41" s="101">
        <f t="shared" si="3"/>
        <v>0</v>
      </c>
      <c r="N41" s="201"/>
    </row>
    <row r="42" spans="1:14" ht="12.75">
      <c r="A42" s="200"/>
      <c r="B42" s="139" t="s">
        <v>98</v>
      </c>
      <c r="C42" s="73"/>
      <c r="D42" s="131">
        <f>SUM(D43:D44)</f>
        <v>0</v>
      </c>
      <c r="E42" s="132">
        <f>SUM(E43:E44)</f>
        <v>0</v>
      </c>
      <c r="F42" s="133">
        <f>SUM(F43:F44)</f>
        <v>0</v>
      </c>
      <c r="G42" s="131">
        <f aca="true" t="shared" si="4" ref="G42:G51">D42+E42</f>
        <v>0</v>
      </c>
      <c r="H42" s="134">
        <f aca="true" t="shared" si="5" ref="H42:H51">F42+D42</f>
        <v>0</v>
      </c>
      <c r="I42" s="135">
        <f>SUM(I43:I44)</f>
        <v>0</v>
      </c>
      <c r="J42" s="134">
        <f aca="true" t="shared" si="6" ref="J42:J51">H42-I42</f>
        <v>0</v>
      </c>
      <c r="K42" s="136">
        <f>SUM(K43:K44)</f>
        <v>0</v>
      </c>
      <c r="L42" s="137">
        <f>SUM(L43:L44)</f>
        <v>0</v>
      </c>
      <c r="M42" s="138">
        <f aca="true" t="shared" si="7" ref="M42:M51">L42-K42</f>
        <v>0</v>
      </c>
      <c r="N42" s="201"/>
    </row>
    <row r="43" spans="1:14" ht="12">
      <c r="A43" s="200"/>
      <c r="B43" s="127" t="s">
        <v>98</v>
      </c>
      <c r="C43" s="94" t="s">
        <v>112</v>
      </c>
      <c r="D43" s="95">
        <f>SUMIF($C45:$C46,"P",D45:D46)</f>
        <v>0</v>
      </c>
      <c r="E43" s="74">
        <f>SUMIF($C45:$C46,"P",E45:E46)</f>
        <v>0</v>
      </c>
      <c r="F43" s="128">
        <f>SUMIF($C45:$C46,"P",F45:F46)</f>
        <v>0</v>
      </c>
      <c r="G43" s="95">
        <f t="shared" si="4"/>
        <v>0</v>
      </c>
      <c r="H43" s="97">
        <f t="shared" si="5"/>
        <v>0</v>
      </c>
      <c r="I43" s="96">
        <f>SUMIF($C45:$C46,"P",I45:I46)</f>
        <v>0</v>
      </c>
      <c r="J43" s="97">
        <f t="shared" si="6"/>
        <v>0</v>
      </c>
      <c r="K43" s="98">
        <f>SUMIF($C45:$C46,"P",K45:K46)</f>
        <v>0</v>
      </c>
      <c r="L43" s="76">
        <f>SUMIF($C45:$C46,"P",L45:L46)</f>
        <v>0</v>
      </c>
      <c r="M43" s="77">
        <f t="shared" si="7"/>
        <v>0</v>
      </c>
      <c r="N43" s="201"/>
    </row>
    <row r="44" spans="1:14" ht="12.75">
      <c r="A44" s="200"/>
      <c r="B44" s="127" t="s">
        <v>98</v>
      </c>
      <c r="C44" s="94" t="s">
        <v>111</v>
      </c>
      <c r="D44" s="95">
        <f>SUMIF($C45:$C46,"T",D45:D46)</f>
        <v>0</v>
      </c>
      <c r="E44" s="74">
        <f>SUMIF($C45:$C46,"T",E45:E46)</f>
        <v>0</v>
      </c>
      <c r="F44" s="128">
        <f>SUMIF($C45:$C46,"T",F45:F46)</f>
        <v>0</v>
      </c>
      <c r="G44" s="95">
        <f t="shared" si="4"/>
        <v>0</v>
      </c>
      <c r="H44" s="97">
        <f t="shared" si="5"/>
        <v>0</v>
      </c>
      <c r="I44" s="96">
        <f>SUMIF($C45:$C46,"T",I45:I46)</f>
        <v>0</v>
      </c>
      <c r="J44" s="97">
        <f t="shared" si="6"/>
        <v>0</v>
      </c>
      <c r="K44" s="98">
        <f>SUMIF($C45:$C46,"T",K45:K46)</f>
        <v>0</v>
      </c>
      <c r="L44" s="76">
        <f>SUMIF($C45:$C46,"T",L45:L46)</f>
        <v>0</v>
      </c>
      <c r="M44" s="77">
        <f t="shared" si="7"/>
        <v>0</v>
      </c>
      <c r="N44" s="201"/>
    </row>
    <row r="45" spans="1:14" ht="11.25" customHeight="1">
      <c r="A45" s="200"/>
      <c r="B45" s="162"/>
      <c r="C45" s="163" t="s">
        <v>112</v>
      </c>
      <c r="D45" s="164"/>
      <c r="E45" s="165"/>
      <c r="F45" s="166"/>
      <c r="G45" s="129">
        <f t="shared" si="4"/>
        <v>0</v>
      </c>
      <c r="H45" s="100">
        <f t="shared" si="5"/>
        <v>0</v>
      </c>
      <c r="I45" s="167"/>
      <c r="J45" s="100">
        <f t="shared" si="6"/>
        <v>0</v>
      </c>
      <c r="K45" s="168"/>
      <c r="L45" s="169"/>
      <c r="M45" s="101">
        <f t="shared" si="7"/>
        <v>0</v>
      </c>
      <c r="N45" s="201"/>
    </row>
    <row r="46" spans="1:14" ht="12" hidden="1">
      <c r="A46" s="200"/>
      <c r="B46" s="162"/>
      <c r="C46" s="163" t="s">
        <v>112</v>
      </c>
      <c r="D46" s="164"/>
      <c r="E46" s="165"/>
      <c r="F46" s="166"/>
      <c r="G46" s="129">
        <f t="shared" si="4"/>
        <v>0</v>
      </c>
      <c r="H46" s="100">
        <f t="shared" si="5"/>
        <v>0</v>
      </c>
      <c r="I46" s="167"/>
      <c r="J46" s="100">
        <f t="shared" si="6"/>
        <v>0</v>
      </c>
      <c r="K46" s="168"/>
      <c r="L46" s="169"/>
      <c r="M46" s="101">
        <f t="shared" si="7"/>
        <v>0</v>
      </c>
      <c r="N46" s="201"/>
    </row>
    <row r="47" spans="1:14" ht="12.75">
      <c r="A47" s="200"/>
      <c r="B47" s="139" t="s">
        <v>123</v>
      </c>
      <c r="C47" s="73"/>
      <c r="D47" s="131">
        <f>SUM(D48:D49)</f>
        <v>0</v>
      </c>
      <c r="E47" s="132">
        <f>SUM(E48:E49)</f>
        <v>0</v>
      </c>
      <c r="F47" s="133">
        <f>SUM(F48:F49)</f>
        <v>0</v>
      </c>
      <c r="G47" s="131">
        <f t="shared" si="4"/>
        <v>0</v>
      </c>
      <c r="H47" s="134">
        <f t="shared" si="5"/>
        <v>0</v>
      </c>
      <c r="I47" s="135">
        <f>SUM(I48:I49)</f>
        <v>0</v>
      </c>
      <c r="J47" s="134">
        <f t="shared" si="6"/>
        <v>0</v>
      </c>
      <c r="K47" s="136">
        <f>SUM(K48:K49)</f>
        <v>0</v>
      </c>
      <c r="L47" s="137">
        <f>SUM(L48:L49)</f>
        <v>0</v>
      </c>
      <c r="M47" s="138">
        <f t="shared" si="7"/>
        <v>0</v>
      </c>
      <c r="N47" s="201"/>
    </row>
    <row r="48" spans="1:14" ht="12">
      <c r="A48" s="200"/>
      <c r="B48" s="127" t="s">
        <v>123</v>
      </c>
      <c r="C48" s="94" t="s">
        <v>112</v>
      </c>
      <c r="D48" s="95">
        <f>SUMIF($C50:$C51,"P",D50:D51)</f>
        <v>0</v>
      </c>
      <c r="E48" s="74">
        <f>SUMIF($C50:$C51,"P",E50:E51)</f>
        <v>0</v>
      </c>
      <c r="F48" s="128">
        <f>SUMIF($C50:$C51,"P",F50:F51)</f>
        <v>0</v>
      </c>
      <c r="G48" s="95">
        <f t="shared" si="4"/>
        <v>0</v>
      </c>
      <c r="H48" s="97">
        <f t="shared" si="5"/>
        <v>0</v>
      </c>
      <c r="I48" s="96">
        <f>SUMIF($C50:$C51,"P",I50:I51)</f>
        <v>0</v>
      </c>
      <c r="J48" s="97">
        <f t="shared" si="6"/>
        <v>0</v>
      </c>
      <c r="K48" s="98">
        <f>SUMIF($C50:$C51,"P",K50:K51)</f>
        <v>0</v>
      </c>
      <c r="L48" s="76">
        <f>SUMIF($C50:$C51,"P",L50:L51)</f>
        <v>0</v>
      </c>
      <c r="M48" s="77">
        <f t="shared" si="7"/>
        <v>0</v>
      </c>
      <c r="N48" s="201"/>
    </row>
    <row r="49" spans="1:14" ht="12.75">
      <c r="A49" s="200"/>
      <c r="B49" s="127" t="s">
        <v>123</v>
      </c>
      <c r="C49" s="94" t="s">
        <v>111</v>
      </c>
      <c r="D49" s="95">
        <f>SUMIF($C50:$C51,"T",D50:D51)</f>
        <v>0</v>
      </c>
      <c r="E49" s="74">
        <f>SUMIF($C50:$C51,"T",E50:E51)</f>
        <v>0</v>
      </c>
      <c r="F49" s="128">
        <f>SUMIF($C50:$C51,"T",F50:F51)</f>
        <v>0</v>
      </c>
      <c r="G49" s="95">
        <f t="shared" si="4"/>
        <v>0</v>
      </c>
      <c r="H49" s="97">
        <f t="shared" si="5"/>
        <v>0</v>
      </c>
      <c r="I49" s="96">
        <f>SUMIF($C50:$C51,"T",I50:I51)</f>
        <v>0</v>
      </c>
      <c r="J49" s="97">
        <f t="shared" si="6"/>
        <v>0</v>
      </c>
      <c r="K49" s="98">
        <f>SUMIF($C50:$C51,"T",K50:K51)</f>
        <v>0</v>
      </c>
      <c r="L49" s="76">
        <f>SUMIF($C50:$C51,"T",L50:L51)</f>
        <v>0</v>
      </c>
      <c r="M49" s="77">
        <f t="shared" si="7"/>
        <v>0</v>
      </c>
      <c r="N49" s="201"/>
    </row>
    <row r="50" spans="1:14" ht="12.75">
      <c r="A50" s="200"/>
      <c r="B50" s="162"/>
      <c r="C50" s="163" t="s">
        <v>112</v>
      </c>
      <c r="D50" s="164"/>
      <c r="E50" s="165"/>
      <c r="F50" s="166"/>
      <c r="G50" s="129">
        <f t="shared" si="4"/>
        <v>0</v>
      </c>
      <c r="H50" s="100">
        <f t="shared" si="5"/>
        <v>0</v>
      </c>
      <c r="I50" s="167"/>
      <c r="J50" s="100">
        <f t="shared" si="6"/>
        <v>0</v>
      </c>
      <c r="K50" s="168"/>
      <c r="L50" s="169"/>
      <c r="M50" s="101">
        <f t="shared" si="7"/>
        <v>0</v>
      </c>
      <c r="N50" s="201"/>
    </row>
    <row r="51" spans="1:14" ht="12" hidden="1">
      <c r="A51" s="200"/>
      <c r="B51" s="162"/>
      <c r="C51" s="163" t="s">
        <v>112</v>
      </c>
      <c r="D51" s="164"/>
      <c r="E51" s="165"/>
      <c r="F51" s="166"/>
      <c r="G51" s="129">
        <f t="shared" si="4"/>
        <v>0</v>
      </c>
      <c r="H51" s="100">
        <f t="shared" si="5"/>
        <v>0</v>
      </c>
      <c r="I51" s="167"/>
      <c r="J51" s="100">
        <f t="shared" si="6"/>
        <v>0</v>
      </c>
      <c r="K51" s="168"/>
      <c r="L51" s="169"/>
      <c r="M51" s="101">
        <f t="shared" si="7"/>
        <v>0</v>
      </c>
      <c r="N51" s="201"/>
    </row>
    <row r="52" spans="1:14" s="72" customFormat="1" ht="13.5" thickBot="1">
      <c r="A52" s="70"/>
      <c r="B52" s="140" t="s">
        <v>66</v>
      </c>
      <c r="C52" s="112"/>
      <c r="D52" s="113">
        <f>D12+D17+D22+D27+D32+D42+D37+D47</f>
        <v>0</v>
      </c>
      <c r="E52" s="114">
        <f>E12+E17+E22+E27+E32+E42+E37+E47</f>
        <v>0</v>
      </c>
      <c r="F52" s="190">
        <f>F12+F17+F22+F27+F32+F42+F37+F47</f>
        <v>0</v>
      </c>
      <c r="G52" s="113">
        <f t="shared" si="0"/>
        <v>0</v>
      </c>
      <c r="H52" s="117">
        <f t="shared" si="1"/>
        <v>0</v>
      </c>
      <c r="I52" s="116">
        <f>I12+I17+I22+I27+I32+I42+I37+I47</f>
        <v>0</v>
      </c>
      <c r="J52" s="117">
        <f t="shared" si="2"/>
        <v>0</v>
      </c>
      <c r="K52" s="118">
        <f>K12+K17+K22+K27+K32+K42+K37+K47</f>
        <v>0</v>
      </c>
      <c r="L52" s="119">
        <f>L12+L17+L22+L27+L32+L42+L37+L47</f>
        <v>0</v>
      </c>
      <c r="M52" s="120">
        <f t="shared" si="3"/>
        <v>0</v>
      </c>
      <c r="N52" s="71"/>
    </row>
    <row r="53" spans="1:14" ht="12">
      <c r="A53" s="200"/>
      <c r="B53" s="45" t="s">
        <v>73</v>
      </c>
      <c r="C53" s="45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201"/>
    </row>
    <row r="54" spans="1:14" ht="12">
      <c r="A54" s="200"/>
      <c r="B54" s="45"/>
      <c r="C54" s="45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201"/>
    </row>
    <row r="55" spans="1:14" ht="13.5" thickBot="1">
      <c r="A55" s="200"/>
      <c r="B55" s="40" t="s">
        <v>80</v>
      </c>
      <c r="C55" s="40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201"/>
    </row>
    <row r="56" spans="1:14" ht="52.5" thickBot="1">
      <c r="A56" s="200"/>
      <c r="B56" s="271" t="s">
        <v>81</v>
      </c>
      <c r="C56" s="271" t="s">
        <v>79</v>
      </c>
      <c r="D56" s="382" t="s">
        <v>82</v>
      </c>
      <c r="E56" s="383"/>
      <c r="F56" s="382" t="s">
        <v>83</v>
      </c>
      <c r="G56" s="383"/>
      <c r="H56" s="382" t="s">
        <v>84</v>
      </c>
      <c r="I56" s="383"/>
      <c r="J56" s="384" t="s">
        <v>85</v>
      </c>
      <c r="K56" s="383"/>
      <c r="L56" s="49"/>
      <c r="M56" s="49"/>
      <c r="N56" s="201"/>
    </row>
    <row r="57" spans="1:14" ht="13.5" thickBot="1">
      <c r="A57" s="200"/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47"/>
      <c r="M57" s="47"/>
      <c r="N57" s="201"/>
    </row>
    <row r="58" spans="1:14" ht="15" customHeight="1">
      <c r="A58" s="200"/>
      <c r="B58" s="1" t="s">
        <v>93</v>
      </c>
      <c r="C58" s="63"/>
      <c r="D58" s="385">
        <f>SUM(D59:D60)</f>
        <v>0</v>
      </c>
      <c r="E58" s="386">
        <f>SUM(E60:E60)</f>
        <v>0</v>
      </c>
      <c r="F58" s="385">
        <f>SUM(F59:F60)</f>
        <v>0</v>
      </c>
      <c r="G58" s="386">
        <f>SUM(G60:G60)</f>
        <v>0</v>
      </c>
      <c r="H58" s="387"/>
      <c r="I58" s="388"/>
      <c r="J58" s="389">
        <f>SUM(J59:J60)</f>
        <v>0</v>
      </c>
      <c r="K58" s="390">
        <f>SUM(K60:K60)</f>
        <v>0</v>
      </c>
      <c r="L58" s="47"/>
      <c r="M58" s="47"/>
      <c r="N58" s="201"/>
    </row>
    <row r="59" spans="1:14" ht="12.75">
      <c r="A59" s="200"/>
      <c r="B59" s="170"/>
      <c r="C59" s="163" t="s">
        <v>112</v>
      </c>
      <c r="D59" s="346"/>
      <c r="E59" s="347"/>
      <c r="F59" s="346"/>
      <c r="G59" s="347"/>
      <c r="H59" s="348"/>
      <c r="I59" s="349"/>
      <c r="J59" s="350"/>
      <c r="K59" s="351"/>
      <c r="L59" s="47"/>
      <c r="M59" s="47"/>
      <c r="N59" s="201"/>
    </row>
    <row r="60" spans="1:14" s="64" customFormat="1" ht="12.75" hidden="1">
      <c r="A60" s="200"/>
      <c r="B60" s="171"/>
      <c r="C60" s="163" t="s">
        <v>112</v>
      </c>
      <c r="D60" s="356"/>
      <c r="E60" s="357"/>
      <c r="F60" s="356"/>
      <c r="G60" s="357"/>
      <c r="H60" s="358"/>
      <c r="I60" s="359"/>
      <c r="J60" s="360"/>
      <c r="K60" s="361"/>
      <c r="L60" s="47"/>
      <c r="M60" s="47"/>
      <c r="N60" s="201"/>
    </row>
    <row r="61" spans="1:14" ht="12.75">
      <c r="A61" s="200"/>
      <c r="B61" s="2" t="s">
        <v>94</v>
      </c>
      <c r="C61" s="65"/>
      <c r="D61" s="368">
        <f>SUM(D62:D63)</f>
        <v>0</v>
      </c>
      <c r="E61" s="369">
        <f>SUM(E63:E63)</f>
        <v>0</v>
      </c>
      <c r="F61" s="368">
        <f>SUM(F62:F63)</f>
        <v>0</v>
      </c>
      <c r="G61" s="369">
        <f>SUM(G63:G63)</f>
        <v>0</v>
      </c>
      <c r="H61" s="352"/>
      <c r="I61" s="353"/>
      <c r="J61" s="354">
        <f>SUM(J62:J63)</f>
        <v>0</v>
      </c>
      <c r="K61" s="355">
        <f>SUM(K63:K63)</f>
        <v>0</v>
      </c>
      <c r="L61" s="47"/>
      <c r="M61" s="47"/>
      <c r="N61" s="201"/>
    </row>
    <row r="62" spans="1:14" ht="12.75">
      <c r="A62" s="200"/>
      <c r="B62" s="171"/>
      <c r="C62" s="163" t="s">
        <v>112</v>
      </c>
      <c r="D62" s="346"/>
      <c r="E62" s="347"/>
      <c r="F62" s="346"/>
      <c r="G62" s="347"/>
      <c r="H62" s="348"/>
      <c r="I62" s="349"/>
      <c r="J62" s="350"/>
      <c r="K62" s="351"/>
      <c r="L62" s="47"/>
      <c r="M62" s="47"/>
      <c r="N62" s="201"/>
    </row>
    <row r="63" spans="1:14" s="64" customFormat="1" ht="12.75" hidden="1">
      <c r="A63" s="200"/>
      <c r="B63" s="171"/>
      <c r="C63" s="163" t="s">
        <v>112</v>
      </c>
      <c r="D63" s="356"/>
      <c r="E63" s="357"/>
      <c r="F63" s="356"/>
      <c r="G63" s="357"/>
      <c r="H63" s="358"/>
      <c r="I63" s="359"/>
      <c r="J63" s="360"/>
      <c r="K63" s="361"/>
      <c r="L63" s="47"/>
      <c r="M63" s="47"/>
      <c r="N63" s="201"/>
    </row>
    <row r="64" spans="1:14" ht="12.75">
      <c r="A64" s="200"/>
      <c r="B64" s="2" t="s">
        <v>95</v>
      </c>
      <c r="C64" s="65"/>
      <c r="D64" s="368">
        <f>SUM(D65:D66)</f>
        <v>0</v>
      </c>
      <c r="E64" s="369">
        <f>SUM(E66:E66)</f>
        <v>0</v>
      </c>
      <c r="F64" s="368">
        <f>SUM(F65:F66)</f>
        <v>0</v>
      </c>
      <c r="G64" s="369">
        <f>SUM(G66:G66)</f>
        <v>0</v>
      </c>
      <c r="H64" s="352"/>
      <c r="I64" s="353"/>
      <c r="J64" s="354">
        <f>SUM(J65:J66)</f>
        <v>0</v>
      </c>
      <c r="K64" s="355">
        <f>SUM(K66:K66)</f>
        <v>0</v>
      </c>
      <c r="L64" s="47"/>
      <c r="M64" s="47"/>
      <c r="N64" s="201"/>
    </row>
    <row r="65" spans="1:14" s="64" customFormat="1" ht="12.75">
      <c r="A65" s="200"/>
      <c r="B65" s="171"/>
      <c r="C65" s="163" t="s">
        <v>112</v>
      </c>
      <c r="D65" s="346"/>
      <c r="E65" s="347"/>
      <c r="F65" s="346"/>
      <c r="G65" s="347"/>
      <c r="H65" s="348"/>
      <c r="I65" s="349"/>
      <c r="J65" s="350"/>
      <c r="K65" s="351"/>
      <c r="L65" s="47"/>
      <c r="M65" s="47"/>
      <c r="N65" s="201"/>
    </row>
    <row r="66" spans="1:14" s="64" customFormat="1" ht="12.75" hidden="1">
      <c r="A66" s="200"/>
      <c r="B66" s="171"/>
      <c r="C66" s="163" t="s">
        <v>112</v>
      </c>
      <c r="D66" s="356"/>
      <c r="E66" s="357"/>
      <c r="F66" s="356"/>
      <c r="G66" s="357"/>
      <c r="H66" s="358"/>
      <c r="I66" s="359"/>
      <c r="J66" s="360"/>
      <c r="K66" s="361"/>
      <c r="L66" s="47"/>
      <c r="M66" s="47"/>
      <c r="N66" s="201"/>
    </row>
    <row r="67" spans="1:14" ht="12.75">
      <c r="A67" s="200"/>
      <c r="B67" s="2" t="s">
        <v>96</v>
      </c>
      <c r="C67" s="65"/>
      <c r="D67" s="368">
        <f>SUM(D68:D69)</f>
        <v>0</v>
      </c>
      <c r="E67" s="369">
        <f>SUM(E69:E69)</f>
        <v>0</v>
      </c>
      <c r="F67" s="368">
        <f>SUM(F68:F69)</f>
        <v>0</v>
      </c>
      <c r="G67" s="369">
        <f>SUM(G69:G69)</f>
        <v>0</v>
      </c>
      <c r="H67" s="352"/>
      <c r="I67" s="353"/>
      <c r="J67" s="354">
        <f>SUM(J68:J69)</f>
        <v>0</v>
      </c>
      <c r="K67" s="355">
        <f>SUM(K69:K69)</f>
        <v>0</v>
      </c>
      <c r="L67" s="47"/>
      <c r="M67" s="47"/>
      <c r="N67" s="201"/>
    </row>
    <row r="68" spans="1:14" ht="12.75">
      <c r="A68" s="200"/>
      <c r="B68" s="171"/>
      <c r="C68" s="163" t="s">
        <v>112</v>
      </c>
      <c r="D68" s="346"/>
      <c r="E68" s="347"/>
      <c r="F68" s="346"/>
      <c r="G68" s="347"/>
      <c r="H68" s="348"/>
      <c r="I68" s="349"/>
      <c r="J68" s="350"/>
      <c r="K68" s="351"/>
      <c r="L68" s="47"/>
      <c r="M68" s="47"/>
      <c r="N68" s="201"/>
    </row>
    <row r="69" spans="1:14" s="64" customFormat="1" ht="12.75" hidden="1">
      <c r="A69" s="200"/>
      <c r="B69" s="171"/>
      <c r="C69" s="163" t="s">
        <v>112</v>
      </c>
      <c r="D69" s="356"/>
      <c r="E69" s="357"/>
      <c r="F69" s="356"/>
      <c r="G69" s="357"/>
      <c r="H69" s="358"/>
      <c r="I69" s="359"/>
      <c r="J69" s="360"/>
      <c r="K69" s="361"/>
      <c r="L69" s="47"/>
      <c r="M69" s="47"/>
      <c r="N69" s="201"/>
    </row>
    <row r="70" spans="1:14" ht="12.75">
      <c r="A70" s="200"/>
      <c r="B70" s="2" t="s">
        <v>97</v>
      </c>
      <c r="C70" s="65"/>
      <c r="D70" s="368">
        <f>SUM(D71:D72)</f>
        <v>0</v>
      </c>
      <c r="E70" s="369">
        <f>SUM(E72:E72)</f>
        <v>0</v>
      </c>
      <c r="F70" s="368">
        <f>SUM(F71:F72)</f>
        <v>0</v>
      </c>
      <c r="G70" s="369">
        <f>SUM(G72:G72)</f>
        <v>0</v>
      </c>
      <c r="H70" s="352"/>
      <c r="I70" s="353"/>
      <c r="J70" s="354">
        <f>SUM(J71:J72)</f>
        <v>0</v>
      </c>
      <c r="K70" s="355">
        <f>SUM(K72:K72)</f>
        <v>0</v>
      </c>
      <c r="L70" s="47"/>
      <c r="M70" s="47"/>
      <c r="N70" s="201"/>
    </row>
    <row r="71" spans="1:14" ht="12.75">
      <c r="A71" s="200"/>
      <c r="B71" s="171"/>
      <c r="C71" s="163" t="s">
        <v>112</v>
      </c>
      <c r="D71" s="346"/>
      <c r="E71" s="347"/>
      <c r="F71" s="346"/>
      <c r="G71" s="347"/>
      <c r="H71" s="348"/>
      <c r="I71" s="349"/>
      <c r="J71" s="350"/>
      <c r="K71" s="351"/>
      <c r="L71" s="47"/>
      <c r="M71" s="47"/>
      <c r="N71" s="201"/>
    </row>
    <row r="72" spans="1:14" s="64" customFormat="1" ht="12.75" hidden="1">
      <c r="A72" s="200"/>
      <c r="B72" s="171"/>
      <c r="C72" s="163" t="s">
        <v>112</v>
      </c>
      <c r="D72" s="356"/>
      <c r="E72" s="357"/>
      <c r="F72" s="356"/>
      <c r="G72" s="357"/>
      <c r="H72" s="358"/>
      <c r="I72" s="359"/>
      <c r="J72" s="360"/>
      <c r="K72" s="361"/>
      <c r="L72" s="47"/>
      <c r="M72" s="47"/>
      <c r="N72" s="201"/>
    </row>
    <row r="73" spans="1:14" ht="12.75">
      <c r="A73" s="200"/>
      <c r="B73" s="2" t="s">
        <v>99</v>
      </c>
      <c r="C73" s="65"/>
      <c r="D73" s="368">
        <f>SUM(D74:D75)</f>
        <v>0</v>
      </c>
      <c r="E73" s="369">
        <f>SUM(E75:E75)</f>
        <v>0</v>
      </c>
      <c r="F73" s="368">
        <f>SUM(F74:F75)</f>
        <v>0</v>
      </c>
      <c r="G73" s="369">
        <f>SUM(G75:G75)</f>
        <v>0</v>
      </c>
      <c r="H73" s="352"/>
      <c r="I73" s="353"/>
      <c r="J73" s="354">
        <f>SUM(J74:J75)</f>
        <v>0</v>
      </c>
      <c r="K73" s="355">
        <f>SUM(K75:K75)</f>
        <v>0</v>
      </c>
      <c r="L73" s="49"/>
      <c r="M73" s="49"/>
      <c r="N73" s="201"/>
    </row>
    <row r="74" spans="1:14" ht="12.75">
      <c r="A74" s="200"/>
      <c r="B74" s="171"/>
      <c r="C74" s="163" t="s">
        <v>112</v>
      </c>
      <c r="D74" s="346"/>
      <c r="E74" s="347"/>
      <c r="F74" s="346"/>
      <c r="G74" s="347"/>
      <c r="H74" s="348"/>
      <c r="I74" s="349"/>
      <c r="J74" s="350"/>
      <c r="K74" s="351"/>
      <c r="L74" s="49"/>
      <c r="M74" s="49"/>
      <c r="N74" s="201"/>
    </row>
    <row r="75" spans="1:14" s="64" customFormat="1" ht="12.75" hidden="1">
      <c r="A75" s="200"/>
      <c r="B75" s="171"/>
      <c r="C75" s="163" t="s">
        <v>112</v>
      </c>
      <c r="D75" s="356"/>
      <c r="E75" s="357"/>
      <c r="F75" s="356"/>
      <c r="G75" s="357"/>
      <c r="H75" s="358"/>
      <c r="I75" s="359"/>
      <c r="J75" s="360"/>
      <c r="K75" s="361"/>
      <c r="L75" s="47"/>
      <c r="M75" s="47"/>
      <c r="N75" s="201"/>
    </row>
    <row r="76" spans="1:14" ht="12.75">
      <c r="A76" s="200"/>
      <c r="B76" s="2" t="s">
        <v>98</v>
      </c>
      <c r="C76" s="65"/>
      <c r="D76" s="368">
        <f>SUM(D77:D78)</f>
        <v>0</v>
      </c>
      <c r="E76" s="369">
        <f>SUM(E78:E78)</f>
        <v>0</v>
      </c>
      <c r="F76" s="368">
        <f>SUM(F77:F78)</f>
        <v>0</v>
      </c>
      <c r="G76" s="369">
        <f>SUM(G78:G78)</f>
        <v>0</v>
      </c>
      <c r="H76" s="352"/>
      <c r="I76" s="353"/>
      <c r="J76" s="354">
        <f>SUM(J77:J78)</f>
        <v>0</v>
      </c>
      <c r="K76" s="355">
        <f>SUM(K78:K78)</f>
        <v>0</v>
      </c>
      <c r="L76" s="49"/>
      <c r="M76" s="49"/>
      <c r="N76" s="50"/>
    </row>
    <row r="77" spans="1:14" ht="12.75">
      <c r="A77" s="200"/>
      <c r="B77" s="171"/>
      <c r="C77" s="163" t="s">
        <v>112</v>
      </c>
      <c r="D77" s="346"/>
      <c r="E77" s="347"/>
      <c r="F77" s="346"/>
      <c r="G77" s="347"/>
      <c r="H77" s="348"/>
      <c r="I77" s="349"/>
      <c r="J77" s="350"/>
      <c r="K77" s="351"/>
      <c r="L77" s="49"/>
      <c r="M77" s="49"/>
      <c r="N77" s="50"/>
    </row>
    <row r="78" spans="1:14" s="64" customFormat="1" ht="12.75" hidden="1">
      <c r="A78" s="200"/>
      <c r="B78" s="171"/>
      <c r="C78" s="163" t="s">
        <v>112</v>
      </c>
      <c r="D78" s="356"/>
      <c r="E78" s="357"/>
      <c r="F78" s="356"/>
      <c r="G78" s="357"/>
      <c r="H78" s="358"/>
      <c r="I78" s="359"/>
      <c r="J78" s="360"/>
      <c r="K78" s="361"/>
      <c r="L78" s="47"/>
      <c r="M78" s="47"/>
      <c r="N78" s="201"/>
    </row>
    <row r="79" spans="1:14" ht="12.75">
      <c r="A79" s="200"/>
      <c r="B79" s="2" t="s">
        <v>123</v>
      </c>
      <c r="C79" s="65"/>
      <c r="D79" s="368">
        <f>SUM(D80:D81)</f>
        <v>0</v>
      </c>
      <c r="E79" s="369">
        <f>SUM(E81:E81)</f>
        <v>0</v>
      </c>
      <c r="F79" s="368">
        <f>SUM(F80:F81)</f>
        <v>0</v>
      </c>
      <c r="G79" s="369">
        <f>SUM(G81:G81)</f>
        <v>0</v>
      </c>
      <c r="H79" s="352"/>
      <c r="I79" s="353"/>
      <c r="J79" s="354">
        <f>SUM(J80:J81)</f>
        <v>0</v>
      </c>
      <c r="K79" s="355">
        <f>SUM(K81:K81)</f>
        <v>0</v>
      </c>
      <c r="L79" s="49"/>
      <c r="M79" s="49"/>
      <c r="N79" s="201"/>
    </row>
    <row r="80" spans="1:14" ht="13.5" thickBot="1">
      <c r="A80" s="200"/>
      <c r="B80" s="171"/>
      <c r="C80" s="163" t="s">
        <v>112</v>
      </c>
      <c r="D80" s="346"/>
      <c r="E80" s="347"/>
      <c r="F80" s="346"/>
      <c r="G80" s="347"/>
      <c r="H80" s="348"/>
      <c r="I80" s="349"/>
      <c r="J80" s="350"/>
      <c r="K80" s="351"/>
      <c r="L80" s="49"/>
      <c r="M80" s="49"/>
      <c r="N80" s="201"/>
    </row>
    <row r="81" spans="1:14" s="64" customFormat="1" ht="13.5" hidden="1" thickBot="1">
      <c r="A81" s="200"/>
      <c r="B81" s="170"/>
      <c r="C81" s="194" t="s">
        <v>112</v>
      </c>
      <c r="D81" s="346"/>
      <c r="E81" s="347"/>
      <c r="F81" s="346"/>
      <c r="G81" s="347"/>
      <c r="H81" s="348"/>
      <c r="I81" s="349"/>
      <c r="J81" s="350"/>
      <c r="K81" s="351"/>
      <c r="L81" s="47"/>
      <c r="M81" s="47"/>
      <c r="N81" s="201"/>
    </row>
    <row r="82" spans="1:14" ht="13.5" thickBot="1">
      <c r="A82" s="200"/>
      <c r="B82" s="3" t="s">
        <v>66</v>
      </c>
      <c r="C82" s="179"/>
      <c r="D82" s="362">
        <f>D58+D61+D64+D67+D70+D76+D73+D79</f>
        <v>0</v>
      </c>
      <c r="E82" s="363" t="e">
        <f>SUM(#REF!)</f>
        <v>#REF!</v>
      </c>
      <c r="F82" s="362">
        <f>F58+F61+F64+F67+F70+F76+F73+F79</f>
        <v>0</v>
      </c>
      <c r="G82" s="363" t="e">
        <f>SUM(#REF!)</f>
        <v>#REF!</v>
      </c>
      <c r="H82" s="364"/>
      <c r="I82" s="365"/>
      <c r="J82" s="366">
        <f>J58+J61+J64+J67+J70+J76+J73+J79</f>
        <v>0</v>
      </c>
      <c r="K82" s="367" t="e">
        <f>SUM(#REF!)</f>
        <v>#REF!</v>
      </c>
      <c r="L82" s="49"/>
      <c r="M82" s="49"/>
      <c r="N82" s="201"/>
    </row>
    <row r="83" spans="1:14" ht="13.5" thickBot="1">
      <c r="A83" s="51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3"/>
    </row>
  </sheetData>
  <sheetProtection password="8694" sheet="1" objects="1" scenarios="1"/>
  <mergeCells count="118">
    <mergeCell ref="D77:E77"/>
    <mergeCell ref="F77:G77"/>
    <mergeCell ref="H77:I77"/>
    <mergeCell ref="J77:K77"/>
    <mergeCell ref="D78:E78"/>
    <mergeCell ref="F78:G78"/>
    <mergeCell ref="H78:I78"/>
    <mergeCell ref="J78:K78"/>
    <mergeCell ref="D72:E72"/>
    <mergeCell ref="F72:G72"/>
    <mergeCell ref="H72:I72"/>
    <mergeCell ref="J72:K72"/>
    <mergeCell ref="D76:E76"/>
    <mergeCell ref="F76:G76"/>
    <mergeCell ref="H76:I76"/>
    <mergeCell ref="J76:K76"/>
    <mergeCell ref="D73:E73"/>
    <mergeCell ref="F73:G73"/>
    <mergeCell ref="D70:E70"/>
    <mergeCell ref="F70:G70"/>
    <mergeCell ref="H70:I70"/>
    <mergeCell ref="J70:K70"/>
    <mergeCell ref="D71:E71"/>
    <mergeCell ref="F71:G71"/>
    <mergeCell ref="H71:I71"/>
    <mergeCell ref="J71:K71"/>
    <mergeCell ref="D68:E68"/>
    <mergeCell ref="F68:G68"/>
    <mergeCell ref="H68:I68"/>
    <mergeCell ref="J68:K68"/>
    <mergeCell ref="D69:E69"/>
    <mergeCell ref="F69:G69"/>
    <mergeCell ref="H69:I69"/>
    <mergeCell ref="J69:K69"/>
    <mergeCell ref="D66:E66"/>
    <mergeCell ref="F66:G66"/>
    <mergeCell ref="H66:I66"/>
    <mergeCell ref="J66:K66"/>
    <mergeCell ref="D67:E67"/>
    <mergeCell ref="F67:G67"/>
    <mergeCell ref="H67:I67"/>
    <mergeCell ref="J67:K67"/>
    <mergeCell ref="D64:E64"/>
    <mergeCell ref="F64:G64"/>
    <mergeCell ref="H64:I64"/>
    <mergeCell ref="J64:K64"/>
    <mergeCell ref="D65:E65"/>
    <mergeCell ref="F65:G65"/>
    <mergeCell ref="H65:I65"/>
    <mergeCell ref="J65:K65"/>
    <mergeCell ref="D62:E62"/>
    <mergeCell ref="F62:G62"/>
    <mergeCell ref="H62:I62"/>
    <mergeCell ref="J62:K62"/>
    <mergeCell ref="D63:E63"/>
    <mergeCell ref="F63:G63"/>
    <mergeCell ref="H63:I63"/>
    <mergeCell ref="J63:K63"/>
    <mergeCell ref="D60:E60"/>
    <mergeCell ref="F60:G60"/>
    <mergeCell ref="H60:I60"/>
    <mergeCell ref="J60:K60"/>
    <mergeCell ref="D61:E61"/>
    <mergeCell ref="F61:G61"/>
    <mergeCell ref="H61:I61"/>
    <mergeCell ref="J61:K61"/>
    <mergeCell ref="D8:J8"/>
    <mergeCell ref="K8:M8"/>
    <mergeCell ref="J9:J10"/>
    <mergeCell ref="D59:E59"/>
    <mergeCell ref="F59:G59"/>
    <mergeCell ref="H59:I59"/>
    <mergeCell ref="J59:K59"/>
    <mergeCell ref="I9:I10"/>
    <mergeCell ref="D56:E56"/>
    <mergeCell ref="F56:G56"/>
    <mergeCell ref="H56:I56"/>
    <mergeCell ref="J56:K56"/>
    <mergeCell ref="D58:E58"/>
    <mergeCell ref="F58:G58"/>
    <mergeCell ref="H58:I58"/>
    <mergeCell ref="J58:K58"/>
    <mergeCell ref="C9:C10"/>
    <mergeCell ref="B5:M5"/>
    <mergeCell ref="B2:C2"/>
    <mergeCell ref="D2:F2"/>
    <mergeCell ref="B3:C3"/>
    <mergeCell ref="D3:F3"/>
    <mergeCell ref="B9:B10"/>
    <mergeCell ref="D9:D10"/>
    <mergeCell ref="E9:F9"/>
    <mergeCell ref="G9:H9"/>
    <mergeCell ref="H73:I73"/>
    <mergeCell ref="J73:K73"/>
    <mergeCell ref="D74:E74"/>
    <mergeCell ref="F74:G74"/>
    <mergeCell ref="H74:I74"/>
    <mergeCell ref="J74:K74"/>
    <mergeCell ref="D75:E75"/>
    <mergeCell ref="F75:G75"/>
    <mergeCell ref="H75:I75"/>
    <mergeCell ref="J75:K75"/>
    <mergeCell ref="D82:E82"/>
    <mergeCell ref="F82:G82"/>
    <mergeCell ref="H82:I82"/>
    <mergeCell ref="J82:K82"/>
    <mergeCell ref="D79:E79"/>
    <mergeCell ref="F79:G79"/>
    <mergeCell ref="D81:E81"/>
    <mergeCell ref="F81:G81"/>
    <mergeCell ref="H81:I81"/>
    <mergeCell ref="J81:K81"/>
    <mergeCell ref="H79:I79"/>
    <mergeCell ref="J79:K79"/>
    <mergeCell ref="D80:E80"/>
    <mergeCell ref="F80:G80"/>
    <mergeCell ref="H80:I80"/>
    <mergeCell ref="J80:K80"/>
  </mergeCells>
  <dataValidations count="2">
    <dataValidation type="decimal" operator="greaterThanOrEqual" allowBlank="1" showInputMessage="1" showErrorMessage="1" error="Veuillez saisir un nombre." sqref="I45:I46 D15:F16 I15:I16 K15:L16 I20:I21 K20:L21 D20:F21 K25:L26 D25:F26 I25:I26 D30:F31 I30:I31 K30:L31 K35:L36 D35:F36 K40:L41 D40:F41 C82 I35:I36 K45:L46 D45:F46 D50:F51 C58 C61 C64 C67 C70 C76 C73 C79 I50:I51 K50:L51 I40:I41 D58:G72 D73:G82 J58:K72 J73:K82">
      <formula1>0</formula1>
    </dataValidation>
    <dataValidation type="list" operator="greaterThanOrEqual" allowBlank="1" showInputMessage="1" showErrorMessage="1" error="Veuillez sélectionner &quot;P&quot; ou &quot;T&quot;." sqref="C80:C81 C59:C60 C62:C63 C65:C66 C68:C69 C71:C72 C77:C78 C37:C52 C12:C36 C74:C75">
      <formula1>"P,T"</formula1>
    </dataValidation>
  </dataValidation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headerFooter>
    <oddFooter>&amp;R&amp;"Arial,Normal"&amp;8&amp;F /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5"/>
  <dimension ref="A1:N83"/>
  <sheetViews>
    <sheetView showGridLines="0" zoomScalePageLayoutView="0" workbookViewId="0" topLeftCell="A1">
      <selection activeCell="B15" sqref="B15"/>
    </sheetView>
  </sheetViews>
  <sheetFormatPr defaultColWidth="11.421875" defaultRowHeight="15"/>
  <cols>
    <col min="1" max="1" width="5.57421875" style="17" customWidth="1"/>
    <col min="2" max="2" width="75.421875" style="17" bestFit="1" customWidth="1"/>
    <col min="3" max="3" width="13.28125" style="17" customWidth="1"/>
    <col min="4" max="10" width="12.7109375" style="17" customWidth="1"/>
    <col min="11" max="13" width="15.7109375" style="17" customWidth="1"/>
    <col min="14" max="14" width="2.7109375" style="17" customWidth="1"/>
    <col min="15" max="16384" width="11.421875" style="17" customWidth="1"/>
  </cols>
  <sheetData>
    <row r="1" spans="1:14" s="33" customFormat="1" ht="12">
      <c r="A1" s="54"/>
      <c r="B1" s="197"/>
      <c r="C1" s="197"/>
      <c r="D1" s="197"/>
      <c r="E1" s="197"/>
      <c r="F1" s="197"/>
      <c r="G1" s="197"/>
      <c r="H1" s="31"/>
      <c r="I1" s="31"/>
      <c r="J1" s="31"/>
      <c r="K1" s="31"/>
      <c r="L1" s="197"/>
      <c r="M1" s="197"/>
      <c r="N1" s="55"/>
    </row>
    <row r="2" spans="1:14" s="56" customFormat="1" ht="25.5" customHeight="1">
      <c r="A2" s="57"/>
      <c r="B2" s="342" t="s">
        <v>109</v>
      </c>
      <c r="C2" s="342"/>
      <c r="D2" s="372"/>
      <c r="E2" s="372"/>
      <c r="F2" s="372"/>
      <c r="G2" s="198"/>
      <c r="H2" s="198"/>
      <c r="I2" s="198"/>
      <c r="J2" s="198"/>
      <c r="K2" s="198"/>
      <c r="L2" s="198"/>
      <c r="M2" s="198"/>
      <c r="N2" s="58"/>
    </row>
    <row r="3" spans="1:14" s="56" customFormat="1" ht="25.5" customHeight="1">
      <c r="A3" s="57"/>
      <c r="B3" s="342" t="s">
        <v>104</v>
      </c>
      <c r="C3" s="342"/>
      <c r="D3" s="373"/>
      <c r="E3" s="373"/>
      <c r="F3" s="373"/>
      <c r="G3" s="198"/>
      <c r="H3" s="198"/>
      <c r="I3" s="198"/>
      <c r="J3" s="198"/>
      <c r="K3" s="198"/>
      <c r="L3" s="198"/>
      <c r="M3" s="198"/>
      <c r="N3" s="58"/>
    </row>
    <row r="4" spans="1:14" s="56" customFormat="1" ht="12">
      <c r="A4" s="57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58"/>
    </row>
    <row r="5" spans="1:14" ht="12" customHeight="1" thickBot="1">
      <c r="A5" s="57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58"/>
    </row>
    <row r="6" spans="1:14" ht="38.25" customHeight="1" thickBot="1">
      <c r="A6" s="18"/>
      <c r="B6" s="416" t="s">
        <v>186</v>
      </c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8"/>
      <c r="N6" s="19"/>
    </row>
    <row r="7" spans="1:14" ht="3" customHeight="1">
      <c r="A7" s="18"/>
      <c r="B7" s="20"/>
      <c r="C7" s="20"/>
      <c r="D7" s="20"/>
      <c r="E7" s="20"/>
      <c r="F7" s="20"/>
      <c r="G7" s="20"/>
      <c r="H7" s="21"/>
      <c r="I7" s="21"/>
      <c r="J7" s="21"/>
      <c r="K7" s="21"/>
      <c r="L7" s="21"/>
      <c r="M7" s="21"/>
      <c r="N7" s="19"/>
    </row>
    <row r="8" spans="1:14" ht="3" customHeight="1" thickBot="1">
      <c r="A8" s="18"/>
      <c r="B8" s="20"/>
      <c r="C8" s="20"/>
      <c r="D8" s="20"/>
      <c r="E8" s="20"/>
      <c r="F8" s="20"/>
      <c r="G8" s="20"/>
      <c r="H8" s="21"/>
      <c r="I8" s="21"/>
      <c r="J8" s="21"/>
      <c r="K8" s="21"/>
      <c r="L8" s="21"/>
      <c r="M8" s="21"/>
      <c r="N8" s="19"/>
    </row>
    <row r="9" spans="1:14" s="24" customFormat="1" ht="10.5" thickBot="1">
      <c r="A9" s="22"/>
      <c r="B9" s="419" t="s">
        <v>81</v>
      </c>
      <c r="C9" s="430" t="s">
        <v>79</v>
      </c>
      <c r="D9" s="427" t="s">
        <v>87</v>
      </c>
      <c r="E9" s="428"/>
      <c r="F9" s="428"/>
      <c r="G9" s="429"/>
      <c r="H9" s="421" t="s">
        <v>86</v>
      </c>
      <c r="I9" s="422"/>
      <c r="J9" s="423"/>
      <c r="K9" s="424" t="s">
        <v>188</v>
      </c>
      <c r="L9" s="425"/>
      <c r="M9" s="426"/>
      <c r="N9" s="23"/>
    </row>
    <row r="10" spans="1:14" s="24" customFormat="1" ht="31.5" thickBot="1">
      <c r="A10" s="22"/>
      <c r="B10" s="420"/>
      <c r="C10" s="431"/>
      <c r="D10" s="82" t="s">
        <v>89</v>
      </c>
      <c r="E10" s="83" t="s">
        <v>90</v>
      </c>
      <c r="F10" s="276" t="s">
        <v>91</v>
      </c>
      <c r="G10" s="277" t="s">
        <v>76</v>
      </c>
      <c r="H10" s="82" t="s">
        <v>89</v>
      </c>
      <c r="I10" s="276" t="s">
        <v>91</v>
      </c>
      <c r="J10" s="277" t="s">
        <v>76</v>
      </c>
      <c r="K10" s="84" t="s">
        <v>74</v>
      </c>
      <c r="L10" s="85" t="s">
        <v>75</v>
      </c>
      <c r="M10" s="86" t="s">
        <v>77</v>
      </c>
      <c r="N10" s="23"/>
    </row>
    <row r="11" spans="1:14" s="39" customFormat="1" ht="12.75" thickBot="1">
      <c r="A11" s="200"/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01"/>
    </row>
    <row r="12" spans="1:14" s="39" customFormat="1" ht="12.75">
      <c r="A12" s="200"/>
      <c r="B12" s="87" t="s">
        <v>93</v>
      </c>
      <c r="C12" s="88"/>
      <c r="D12" s="79">
        <f>SUM(D13:D14)</f>
        <v>0</v>
      </c>
      <c r="E12" s="78">
        <f>SUM(E13:E14)</f>
        <v>0</v>
      </c>
      <c r="F12" s="79">
        <f>SUM(F13:F14)</f>
        <v>0</v>
      </c>
      <c r="G12" s="90">
        <f>D12-F12</f>
        <v>0</v>
      </c>
      <c r="H12" s="90">
        <f>SUM(H13:H14)</f>
        <v>0</v>
      </c>
      <c r="I12" s="79">
        <f>SUM(I13:I14)</f>
        <v>0</v>
      </c>
      <c r="J12" s="91">
        <f aca="true" t="shared" si="0" ref="J12:J52">H12-I12</f>
        <v>0</v>
      </c>
      <c r="K12" s="92">
        <f>K13+K14</f>
        <v>0</v>
      </c>
      <c r="L12" s="80">
        <f>L13+L14</f>
        <v>0</v>
      </c>
      <c r="M12" s="81">
        <f>K12-L12</f>
        <v>0</v>
      </c>
      <c r="N12" s="201"/>
    </row>
    <row r="13" spans="1:14" s="39" customFormat="1" ht="12">
      <c r="A13" s="200"/>
      <c r="B13" s="93" t="s">
        <v>93</v>
      </c>
      <c r="C13" s="94" t="s">
        <v>112</v>
      </c>
      <c r="D13" s="75">
        <f>SUMIF($C15:$C16,"P",D15:D16)</f>
        <v>0</v>
      </c>
      <c r="E13" s="74">
        <f>SUMIF($C15:$C16,"P",E15:E16)</f>
        <v>0</v>
      </c>
      <c r="F13" s="75">
        <f>SUMIF($C15:$C16,"P",F15:F16)</f>
        <v>0</v>
      </c>
      <c r="G13" s="96">
        <f aca="true" t="shared" si="1" ref="G13:G41">D13-F13</f>
        <v>0</v>
      </c>
      <c r="H13" s="96">
        <f>SUMIF($C15:$C16,"P",H15:H16)</f>
        <v>0</v>
      </c>
      <c r="I13" s="75">
        <f>SUMIF($C15:$C16,"P",I15:I16)</f>
        <v>0</v>
      </c>
      <c r="J13" s="97">
        <f t="shared" si="0"/>
        <v>0</v>
      </c>
      <c r="K13" s="98">
        <f>SUMIF($C15:$C16,"P",K15:K16)</f>
        <v>0</v>
      </c>
      <c r="L13" s="76">
        <f>SUMIF($C15:$C16,"P",L15:L16)</f>
        <v>0</v>
      </c>
      <c r="M13" s="77">
        <f aca="true" t="shared" si="2" ref="M13:M52">K13-L13</f>
        <v>0</v>
      </c>
      <c r="N13" s="201"/>
    </row>
    <row r="14" spans="1:14" s="39" customFormat="1" ht="12.75">
      <c r="A14" s="200"/>
      <c r="B14" s="93" t="s">
        <v>93</v>
      </c>
      <c r="C14" s="94" t="s">
        <v>111</v>
      </c>
      <c r="D14" s="75">
        <f>SUMIF($C15:$C16,"T",D15:D16)</f>
        <v>0</v>
      </c>
      <c r="E14" s="74">
        <f>SUMIF($C15:$C16,"T",E15:E16)</f>
        <v>0</v>
      </c>
      <c r="F14" s="75">
        <f>SUMIF($C15:$C16,"T",F15:F16)</f>
        <v>0</v>
      </c>
      <c r="G14" s="96">
        <f t="shared" si="1"/>
        <v>0</v>
      </c>
      <c r="H14" s="96">
        <f>SUMIF($C15:$C16,"T",H15:H16)</f>
        <v>0</v>
      </c>
      <c r="I14" s="75">
        <f>SUMIF($C15:$C16,"T",I15:I16)</f>
        <v>0</v>
      </c>
      <c r="J14" s="97">
        <f t="shared" si="0"/>
        <v>0</v>
      </c>
      <c r="K14" s="98">
        <f>SUMIF($C15:$C16,"T",K15:K16)</f>
        <v>0</v>
      </c>
      <c r="L14" s="76">
        <f>SUMIF($C15:$C16,"T",L15:L16)</f>
        <v>0</v>
      </c>
      <c r="M14" s="77">
        <f t="shared" si="2"/>
        <v>0</v>
      </c>
      <c r="N14" s="201"/>
    </row>
    <row r="15" spans="1:14" s="39" customFormat="1" ht="12.75">
      <c r="A15" s="200"/>
      <c r="B15" s="171"/>
      <c r="C15" s="163" t="s">
        <v>112</v>
      </c>
      <c r="D15" s="172"/>
      <c r="E15" s="165"/>
      <c r="F15" s="172"/>
      <c r="G15" s="99">
        <f t="shared" si="1"/>
        <v>0</v>
      </c>
      <c r="H15" s="167"/>
      <c r="I15" s="172"/>
      <c r="J15" s="100">
        <f>H15-I15</f>
        <v>0</v>
      </c>
      <c r="K15" s="168"/>
      <c r="L15" s="169"/>
      <c r="M15" s="101">
        <f t="shared" si="2"/>
        <v>0</v>
      </c>
      <c r="N15" s="201"/>
    </row>
    <row r="16" spans="1:14" s="39" customFormat="1" ht="12" hidden="1">
      <c r="A16" s="200"/>
      <c r="B16" s="171"/>
      <c r="C16" s="163" t="s">
        <v>112</v>
      </c>
      <c r="D16" s="172"/>
      <c r="E16" s="165"/>
      <c r="F16" s="172"/>
      <c r="G16" s="99">
        <f t="shared" si="1"/>
        <v>0</v>
      </c>
      <c r="H16" s="167"/>
      <c r="I16" s="172"/>
      <c r="J16" s="100">
        <f t="shared" si="0"/>
        <v>0</v>
      </c>
      <c r="K16" s="168"/>
      <c r="L16" s="169"/>
      <c r="M16" s="101">
        <f t="shared" si="2"/>
        <v>0</v>
      </c>
      <c r="N16" s="201"/>
    </row>
    <row r="17" spans="1:14" s="39" customFormat="1" ht="12.75">
      <c r="A17" s="200"/>
      <c r="B17" s="102" t="s">
        <v>94</v>
      </c>
      <c r="C17" s="103"/>
      <c r="D17" s="105">
        <f>SUM(D18:D19)</f>
        <v>0</v>
      </c>
      <c r="E17" s="104">
        <f>SUM(E18:E19)</f>
        <v>0</v>
      </c>
      <c r="F17" s="105">
        <f>SUM(F18:F19)</f>
        <v>0</v>
      </c>
      <c r="G17" s="106">
        <f t="shared" si="1"/>
        <v>0</v>
      </c>
      <c r="H17" s="106">
        <f>SUM(H18:H19)</f>
        <v>0</v>
      </c>
      <c r="I17" s="105">
        <f>SUM(I18:I19)</f>
        <v>0</v>
      </c>
      <c r="J17" s="107">
        <f t="shared" si="0"/>
        <v>0</v>
      </c>
      <c r="K17" s="108">
        <f>K18+K19</f>
        <v>0</v>
      </c>
      <c r="L17" s="109">
        <f>L18+L19</f>
        <v>0</v>
      </c>
      <c r="M17" s="110">
        <f t="shared" si="2"/>
        <v>0</v>
      </c>
      <c r="N17" s="201"/>
    </row>
    <row r="18" spans="1:14" s="39" customFormat="1" ht="12">
      <c r="A18" s="200"/>
      <c r="B18" s="93" t="s">
        <v>94</v>
      </c>
      <c r="C18" s="94" t="s">
        <v>112</v>
      </c>
      <c r="D18" s="75">
        <f>SUMIF($C20:$C21,"P",D20:D21)</f>
        <v>0</v>
      </c>
      <c r="E18" s="74">
        <f>SUMIF($C20:$C21,"P",E20:E21)</f>
        <v>0</v>
      </c>
      <c r="F18" s="75">
        <f>SUMIF($C20:$C21,"P",F20:F21)</f>
        <v>0</v>
      </c>
      <c r="G18" s="96">
        <f t="shared" si="1"/>
        <v>0</v>
      </c>
      <c r="H18" s="96">
        <f>SUMIF($C20:$C21,"P",H20:H21)</f>
        <v>0</v>
      </c>
      <c r="I18" s="75">
        <f>SUMIF($C20:$C21,"P",I20:I21)</f>
        <v>0</v>
      </c>
      <c r="J18" s="97">
        <f t="shared" si="0"/>
        <v>0</v>
      </c>
      <c r="K18" s="98">
        <f>SUMIF($C20:$C21,"P",K20:K21)</f>
        <v>0</v>
      </c>
      <c r="L18" s="76">
        <f>SUMIF($C20:$C21,"P",L20:L21)</f>
        <v>0</v>
      </c>
      <c r="M18" s="77">
        <f t="shared" si="2"/>
        <v>0</v>
      </c>
      <c r="N18" s="201"/>
    </row>
    <row r="19" spans="1:14" s="39" customFormat="1" ht="12.75">
      <c r="A19" s="200"/>
      <c r="B19" s="93" t="s">
        <v>94</v>
      </c>
      <c r="C19" s="94" t="s">
        <v>111</v>
      </c>
      <c r="D19" s="75">
        <f>SUMIF($C20:$C21,"T",D20:D21)</f>
        <v>0</v>
      </c>
      <c r="E19" s="74">
        <f>SUMIF($C20:$C21,"T",E20:E21)</f>
        <v>0</v>
      </c>
      <c r="F19" s="75">
        <f>SUMIF($C20:$C21,"T",F20:F21)</f>
        <v>0</v>
      </c>
      <c r="G19" s="96">
        <f t="shared" si="1"/>
        <v>0</v>
      </c>
      <c r="H19" s="96">
        <f>SUMIF($C20:$C21,"T",H20:H21)</f>
        <v>0</v>
      </c>
      <c r="I19" s="75">
        <f>SUMIF($C20:$C21,"T",I20:I21)</f>
        <v>0</v>
      </c>
      <c r="J19" s="97">
        <f t="shared" si="0"/>
        <v>0</v>
      </c>
      <c r="K19" s="98">
        <f>SUMIF($C20:$C21,"T",K20:K21)</f>
        <v>0</v>
      </c>
      <c r="L19" s="76">
        <f>SUMIF($C20:$C21,"T",L20:L21)</f>
        <v>0</v>
      </c>
      <c r="M19" s="77">
        <f t="shared" si="2"/>
        <v>0</v>
      </c>
      <c r="N19" s="201"/>
    </row>
    <row r="20" spans="1:14" s="39" customFormat="1" ht="12.75">
      <c r="A20" s="200"/>
      <c r="B20" s="171"/>
      <c r="C20" s="163" t="s">
        <v>112</v>
      </c>
      <c r="D20" s="172"/>
      <c r="E20" s="165"/>
      <c r="F20" s="172"/>
      <c r="G20" s="99">
        <f t="shared" si="1"/>
        <v>0</v>
      </c>
      <c r="H20" s="167"/>
      <c r="I20" s="172"/>
      <c r="J20" s="100">
        <f t="shared" si="0"/>
        <v>0</v>
      </c>
      <c r="K20" s="168"/>
      <c r="L20" s="169"/>
      <c r="M20" s="101">
        <f t="shared" si="2"/>
        <v>0</v>
      </c>
      <c r="N20" s="201"/>
    </row>
    <row r="21" spans="1:14" s="39" customFormat="1" ht="12" hidden="1">
      <c r="A21" s="200"/>
      <c r="B21" s="171"/>
      <c r="C21" s="163" t="s">
        <v>112</v>
      </c>
      <c r="D21" s="172"/>
      <c r="E21" s="165"/>
      <c r="F21" s="172"/>
      <c r="G21" s="99">
        <f t="shared" si="1"/>
        <v>0</v>
      </c>
      <c r="H21" s="167"/>
      <c r="I21" s="172"/>
      <c r="J21" s="100">
        <f t="shared" si="0"/>
        <v>0</v>
      </c>
      <c r="K21" s="168"/>
      <c r="L21" s="169"/>
      <c r="M21" s="101">
        <f t="shared" si="2"/>
        <v>0</v>
      </c>
      <c r="N21" s="201"/>
    </row>
    <row r="22" spans="1:14" s="39" customFormat="1" ht="12.75">
      <c r="A22" s="200"/>
      <c r="B22" s="102" t="s">
        <v>95</v>
      </c>
      <c r="C22" s="103"/>
      <c r="D22" s="105">
        <f>SUM(D23:D24)</f>
        <v>0</v>
      </c>
      <c r="E22" s="104">
        <f>SUM(E23:E24)</f>
        <v>0</v>
      </c>
      <c r="F22" s="105">
        <f>SUM(F23:F24)</f>
        <v>0</v>
      </c>
      <c r="G22" s="106">
        <f t="shared" si="1"/>
        <v>0</v>
      </c>
      <c r="H22" s="106">
        <f>SUM(H23:H24)</f>
        <v>0</v>
      </c>
      <c r="I22" s="105">
        <f>SUM(I23:I24)</f>
        <v>0</v>
      </c>
      <c r="J22" s="107">
        <f t="shared" si="0"/>
        <v>0</v>
      </c>
      <c r="K22" s="108">
        <f>K23+K24</f>
        <v>0</v>
      </c>
      <c r="L22" s="109">
        <f>L23+L24</f>
        <v>0</v>
      </c>
      <c r="M22" s="110">
        <f t="shared" si="2"/>
        <v>0</v>
      </c>
      <c r="N22" s="201"/>
    </row>
    <row r="23" spans="1:14" s="39" customFormat="1" ht="12">
      <c r="A23" s="200"/>
      <c r="B23" s="93" t="s">
        <v>95</v>
      </c>
      <c r="C23" s="94" t="s">
        <v>112</v>
      </c>
      <c r="D23" s="75">
        <f>SUMIF($C25:$C26,"P",D25:D26)</f>
        <v>0</v>
      </c>
      <c r="E23" s="74">
        <f>SUMIF($C25:$C26,"P",E25:E26)</f>
        <v>0</v>
      </c>
      <c r="F23" s="75">
        <f>SUMIF($C25:$C26,"P",F25:F26)</f>
        <v>0</v>
      </c>
      <c r="G23" s="96">
        <f t="shared" si="1"/>
        <v>0</v>
      </c>
      <c r="H23" s="96">
        <f>SUMIF($C25:$C26,"P",H25:H26)</f>
        <v>0</v>
      </c>
      <c r="I23" s="75">
        <f>SUMIF($C25:$C26,"P",I25:I26)</f>
        <v>0</v>
      </c>
      <c r="J23" s="97">
        <f t="shared" si="0"/>
        <v>0</v>
      </c>
      <c r="K23" s="98">
        <f>SUMIF($C25:$C26,"P",K25:K26)</f>
        <v>0</v>
      </c>
      <c r="L23" s="76">
        <f>SUMIF($C25:$C26,"P",L25:L26)</f>
        <v>0</v>
      </c>
      <c r="M23" s="77">
        <f t="shared" si="2"/>
        <v>0</v>
      </c>
      <c r="N23" s="201"/>
    </row>
    <row r="24" spans="1:14" s="39" customFormat="1" ht="12.75">
      <c r="A24" s="200"/>
      <c r="B24" s="93" t="s">
        <v>95</v>
      </c>
      <c r="C24" s="94" t="s">
        <v>111</v>
      </c>
      <c r="D24" s="75">
        <f>SUMIF($C25:$C26,"T",D25:D26)</f>
        <v>0</v>
      </c>
      <c r="E24" s="74">
        <f>SUMIF($C25:$C26,"T",E25:E26)</f>
        <v>0</v>
      </c>
      <c r="F24" s="75">
        <f>SUMIF($C25:$C26,"T",F25:F26)</f>
        <v>0</v>
      </c>
      <c r="G24" s="96">
        <f t="shared" si="1"/>
        <v>0</v>
      </c>
      <c r="H24" s="96">
        <f>SUMIF($C25:$C26,"T",H25:H26)</f>
        <v>0</v>
      </c>
      <c r="I24" s="75">
        <f>SUMIF($C25:$C26,"T",I25:I26)</f>
        <v>0</v>
      </c>
      <c r="J24" s="97">
        <f t="shared" si="0"/>
        <v>0</v>
      </c>
      <c r="K24" s="98">
        <f>SUMIF($C25:$C26,"T",K25:K26)</f>
        <v>0</v>
      </c>
      <c r="L24" s="76">
        <f>SUMIF($C25:$C26,"T",L25:L26)</f>
        <v>0</v>
      </c>
      <c r="M24" s="77">
        <f t="shared" si="2"/>
        <v>0</v>
      </c>
      <c r="N24" s="201"/>
    </row>
    <row r="25" spans="1:14" s="39" customFormat="1" ht="12.75">
      <c r="A25" s="200"/>
      <c r="B25" s="171"/>
      <c r="C25" s="163" t="s">
        <v>112</v>
      </c>
      <c r="D25" s="172"/>
      <c r="E25" s="165"/>
      <c r="F25" s="172"/>
      <c r="G25" s="99">
        <f t="shared" si="1"/>
        <v>0</v>
      </c>
      <c r="H25" s="167"/>
      <c r="I25" s="172"/>
      <c r="J25" s="100">
        <f>H25-I25</f>
        <v>0</v>
      </c>
      <c r="K25" s="168"/>
      <c r="L25" s="169"/>
      <c r="M25" s="101">
        <f t="shared" si="2"/>
        <v>0</v>
      </c>
      <c r="N25" s="201"/>
    </row>
    <row r="26" spans="1:14" s="39" customFormat="1" ht="12" hidden="1">
      <c r="A26" s="200"/>
      <c r="B26" s="171"/>
      <c r="C26" s="163" t="s">
        <v>112</v>
      </c>
      <c r="D26" s="172"/>
      <c r="E26" s="165"/>
      <c r="F26" s="172"/>
      <c r="G26" s="99">
        <f t="shared" si="1"/>
        <v>0</v>
      </c>
      <c r="H26" s="167"/>
      <c r="I26" s="172"/>
      <c r="J26" s="100">
        <f t="shared" si="0"/>
        <v>0</v>
      </c>
      <c r="K26" s="168"/>
      <c r="L26" s="169"/>
      <c r="M26" s="101">
        <f t="shared" si="2"/>
        <v>0</v>
      </c>
      <c r="N26" s="201"/>
    </row>
    <row r="27" spans="1:14" s="39" customFormat="1" ht="12.75">
      <c r="A27" s="200"/>
      <c r="B27" s="102" t="s">
        <v>96</v>
      </c>
      <c r="C27" s="103"/>
      <c r="D27" s="105">
        <f>SUM(D28:D29)</f>
        <v>0</v>
      </c>
      <c r="E27" s="104">
        <f>SUM(E28:E29)</f>
        <v>0</v>
      </c>
      <c r="F27" s="105">
        <f>SUM(F28:F29)</f>
        <v>0</v>
      </c>
      <c r="G27" s="106">
        <f t="shared" si="1"/>
        <v>0</v>
      </c>
      <c r="H27" s="106">
        <f>SUM(H28:H29)</f>
        <v>0</v>
      </c>
      <c r="I27" s="105">
        <f>SUM(I28:I29)</f>
        <v>0</v>
      </c>
      <c r="J27" s="107">
        <f t="shared" si="0"/>
        <v>0</v>
      </c>
      <c r="K27" s="108">
        <f>K28+K29</f>
        <v>0</v>
      </c>
      <c r="L27" s="109">
        <f>L28+L29</f>
        <v>0</v>
      </c>
      <c r="M27" s="110">
        <f t="shared" si="2"/>
        <v>0</v>
      </c>
      <c r="N27" s="201"/>
    </row>
    <row r="28" spans="1:14" s="39" customFormat="1" ht="12">
      <c r="A28" s="200"/>
      <c r="B28" s="93" t="s">
        <v>96</v>
      </c>
      <c r="C28" s="94" t="s">
        <v>112</v>
      </c>
      <c r="D28" s="75">
        <f>SUMIF($C30:$C31,"P",D30:D31)</f>
        <v>0</v>
      </c>
      <c r="E28" s="74">
        <f>SUMIF($C30:$C31,"P",E30:E31)</f>
        <v>0</v>
      </c>
      <c r="F28" s="75">
        <f>SUMIF($C30:$C31,"P",F30:F31)</f>
        <v>0</v>
      </c>
      <c r="G28" s="96">
        <f t="shared" si="1"/>
        <v>0</v>
      </c>
      <c r="H28" s="96">
        <f>SUMIF($C30:$C31,"P",H30:H31)</f>
        <v>0</v>
      </c>
      <c r="I28" s="75">
        <f>SUMIF($C30:$C31,"P",I30:I31)</f>
        <v>0</v>
      </c>
      <c r="J28" s="97">
        <f t="shared" si="0"/>
        <v>0</v>
      </c>
      <c r="K28" s="98">
        <f>SUMIF($C30:$C31,"P",K30:K31)</f>
        <v>0</v>
      </c>
      <c r="L28" s="76">
        <f>SUMIF($C30:$C31,"P",L30:L31)</f>
        <v>0</v>
      </c>
      <c r="M28" s="77">
        <f t="shared" si="2"/>
        <v>0</v>
      </c>
      <c r="N28" s="201"/>
    </row>
    <row r="29" spans="1:14" s="39" customFormat="1" ht="12.75">
      <c r="A29" s="200"/>
      <c r="B29" s="93" t="s">
        <v>96</v>
      </c>
      <c r="C29" s="94" t="s">
        <v>111</v>
      </c>
      <c r="D29" s="75">
        <f>SUMIF($C30:$C31,"T",D30:D31)</f>
        <v>0</v>
      </c>
      <c r="E29" s="74">
        <f>SUMIF($C30:$C31,"T",E30:E31)</f>
        <v>0</v>
      </c>
      <c r="F29" s="75">
        <f>SUMIF($C30:$C31,"T",F30:F31)</f>
        <v>0</v>
      </c>
      <c r="G29" s="96">
        <f t="shared" si="1"/>
        <v>0</v>
      </c>
      <c r="H29" s="96">
        <f>SUMIF($C30:$C31,"T",H30:H31)</f>
        <v>0</v>
      </c>
      <c r="I29" s="75">
        <f>SUMIF($C30:$C31,"T",I30:I31)</f>
        <v>0</v>
      </c>
      <c r="J29" s="97">
        <f t="shared" si="0"/>
        <v>0</v>
      </c>
      <c r="K29" s="98">
        <f>SUMIF($C30:$C31,"T",K30:K31)</f>
        <v>0</v>
      </c>
      <c r="L29" s="76">
        <f>SUMIF($C30:$C31,"T",L30:L31)</f>
        <v>0</v>
      </c>
      <c r="M29" s="77">
        <f t="shared" si="2"/>
        <v>0</v>
      </c>
      <c r="N29" s="201"/>
    </row>
    <row r="30" spans="1:14" s="39" customFormat="1" ht="12.75">
      <c r="A30" s="200"/>
      <c r="B30" s="171"/>
      <c r="C30" s="163" t="s">
        <v>112</v>
      </c>
      <c r="D30" s="172"/>
      <c r="E30" s="165"/>
      <c r="F30" s="172"/>
      <c r="G30" s="99">
        <f t="shared" si="1"/>
        <v>0</v>
      </c>
      <c r="H30" s="167"/>
      <c r="I30" s="172"/>
      <c r="J30" s="100">
        <f t="shared" si="0"/>
        <v>0</v>
      </c>
      <c r="K30" s="168"/>
      <c r="L30" s="169"/>
      <c r="M30" s="101">
        <f t="shared" si="2"/>
        <v>0</v>
      </c>
      <c r="N30" s="201"/>
    </row>
    <row r="31" spans="1:14" s="39" customFormat="1" ht="12" hidden="1">
      <c r="A31" s="200"/>
      <c r="B31" s="171"/>
      <c r="C31" s="163" t="s">
        <v>112</v>
      </c>
      <c r="D31" s="172"/>
      <c r="E31" s="165"/>
      <c r="F31" s="172"/>
      <c r="G31" s="99">
        <f t="shared" si="1"/>
        <v>0</v>
      </c>
      <c r="H31" s="167"/>
      <c r="I31" s="172"/>
      <c r="J31" s="100">
        <f t="shared" si="0"/>
        <v>0</v>
      </c>
      <c r="K31" s="168"/>
      <c r="L31" s="169"/>
      <c r="M31" s="101">
        <f t="shared" si="2"/>
        <v>0</v>
      </c>
      <c r="N31" s="201"/>
    </row>
    <row r="32" spans="1:14" s="39" customFormat="1" ht="12.75">
      <c r="A32" s="200"/>
      <c r="B32" s="102" t="s">
        <v>97</v>
      </c>
      <c r="C32" s="103"/>
      <c r="D32" s="105">
        <f>SUM(D33:D34)</f>
        <v>0</v>
      </c>
      <c r="E32" s="104">
        <f>SUM(E33:E34)</f>
        <v>0</v>
      </c>
      <c r="F32" s="105">
        <f>SUM(F33:F34)</f>
        <v>0</v>
      </c>
      <c r="G32" s="106">
        <f t="shared" si="1"/>
        <v>0</v>
      </c>
      <c r="H32" s="106">
        <f>SUM(H33:H34)</f>
        <v>0</v>
      </c>
      <c r="I32" s="105">
        <f>SUM(I33:I34)</f>
        <v>0</v>
      </c>
      <c r="J32" s="107">
        <f t="shared" si="0"/>
        <v>0</v>
      </c>
      <c r="K32" s="108">
        <f>K33+K34</f>
        <v>0</v>
      </c>
      <c r="L32" s="109">
        <f>L33+L34</f>
        <v>0</v>
      </c>
      <c r="M32" s="110">
        <f t="shared" si="2"/>
        <v>0</v>
      </c>
      <c r="N32" s="201"/>
    </row>
    <row r="33" spans="1:14" s="39" customFormat="1" ht="12">
      <c r="A33" s="200"/>
      <c r="B33" s="93" t="s">
        <v>97</v>
      </c>
      <c r="C33" s="94" t="s">
        <v>112</v>
      </c>
      <c r="D33" s="75">
        <f>SUMIF($C35:$C36,"P",D35:D36)</f>
        <v>0</v>
      </c>
      <c r="E33" s="74">
        <f>SUMIF($C35:$C36,"P",E35:E36)</f>
        <v>0</v>
      </c>
      <c r="F33" s="75">
        <f>SUMIF($C35:$C36,"P",F35:F36)</f>
        <v>0</v>
      </c>
      <c r="G33" s="96">
        <f t="shared" si="1"/>
        <v>0</v>
      </c>
      <c r="H33" s="96">
        <f>SUMIF($C35:$C36,"P",H35:H36)</f>
        <v>0</v>
      </c>
      <c r="I33" s="75">
        <f>SUMIF($C35:$C36,"P",I35:I36)</f>
        <v>0</v>
      </c>
      <c r="J33" s="97">
        <f t="shared" si="0"/>
        <v>0</v>
      </c>
      <c r="K33" s="98">
        <f>SUMIF($C35:$C36,"P",K35:K36)</f>
        <v>0</v>
      </c>
      <c r="L33" s="76">
        <f>SUMIF($C35:$C36,"P",L35:L36)</f>
        <v>0</v>
      </c>
      <c r="M33" s="77">
        <f t="shared" si="2"/>
        <v>0</v>
      </c>
      <c r="N33" s="201"/>
    </row>
    <row r="34" spans="1:14" s="39" customFormat="1" ht="12.75">
      <c r="A34" s="200"/>
      <c r="B34" s="93" t="s">
        <v>97</v>
      </c>
      <c r="C34" s="94" t="s">
        <v>111</v>
      </c>
      <c r="D34" s="75">
        <f>SUMIF($C35:$C36,"T",D35:D36)</f>
        <v>0</v>
      </c>
      <c r="E34" s="74">
        <f>SUMIF($C35:$C36,"T",E35:E36)</f>
        <v>0</v>
      </c>
      <c r="F34" s="75">
        <f>SUMIF($C35:$C36,"T",F35:F36)</f>
        <v>0</v>
      </c>
      <c r="G34" s="96">
        <f t="shared" si="1"/>
        <v>0</v>
      </c>
      <c r="H34" s="96">
        <f>SUMIF($C35:$C36,"T",H35:H36)</f>
        <v>0</v>
      </c>
      <c r="I34" s="75">
        <f>SUMIF($C35:$C36,"T",I35:I36)</f>
        <v>0</v>
      </c>
      <c r="J34" s="97">
        <f t="shared" si="0"/>
        <v>0</v>
      </c>
      <c r="K34" s="98">
        <f>SUMIF($C35:$C36,"T",K35:K36)</f>
        <v>0</v>
      </c>
      <c r="L34" s="76">
        <f>SUMIF($C35:$C36,"T",L35:L36)</f>
        <v>0</v>
      </c>
      <c r="M34" s="77">
        <f t="shared" si="2"/>
        <v>0</v>
      </c>
      <c r="N34" s="201"/>
    </row>
    <row r="35" spans="1:14" s="39" customFormat="1" ht="12.75">
      <c r="A35" s="200"/>
      <c r="B35" s="171"/>
      <c r="C35" s="163" t="s">
        <v>112</v>
      </c>
      <c r="D35" s="172"/>
      <c r="E35" s="165"/>
      <c r="F35" s="172"/>
      <c r="G35" s="99">
        <f t="shared" si="1"/>
        <v>0</v>
      </c>
      <c r="H35" s="167"/>
      <c r="I35" s="172"/>
      <c r="J35" s="100">
        <f>H35-I35</f>
        <v>0</v>
      </c>
      <c r="K35" s="168"/>
      <c r="L35" s="169"/>
      <c r="M35" s="101">
        <f t="shared" si="2"/>
        <v>0</v>
      </c>
      <c r="N35" s="201"/>
    </row>
    <row r="36" spans="1:14" s="39" customFormat="1" ht="12" hidden="1">
      <c r="A36" s="200"/>
      <c r="B36" s="171"/>
      <c r="C36" s="163" t="s">
        <v>112</v>
      </c>
      <c r="D36" s="172"/>
      <c r="E36" s="165"/>
      <c r="F36" s="172"/>
      <c r="G36" s="99">
        <f t="shared" si="1"/>
        <v>0</v>
      </c>
      <c r="H36" s="167"/>
      <c r="I36" s="172"/>
      <c r="J36" s="100">
        <f t="shared" si="0"/>
        <v>0</v>
      </c>
      <c r="K36" s="168"/>
      <c r="L36" s="169"/>
      <c r="M36" s="101">
        <f t="shared" si="2"/>
        <v>0</v>
      </c>
      <c r="N36" s="201"/>
    </row>
    <row r="37" spans="1:14" s="39" customFormat="1" ht="12.75">
      <c r="A37" s="200"/>
      <c r="B37" s="102" t="s">
        <v>99</v>
      </c>
      <c r="C37" s="103"/>
      <c r="D37" s="105">
        <f>SUM(D38:D39)</f>
        <v>0</v>
      </c>
      <c r="E37" s="104">
        <f>SUM(E38:E39)</f>
        <v>0</v>
      </c>
      <c r="F37" s="105">
        <f>SUM(F38:F39)</f>
        <v>0</v>
      </c>
      <c r="G37" s="106">
        <f t="shared" si="1"/>
        <v>0</v>
      </c>
      <c r="H37" s="106">
        <f>SUM(H38:H39)</f>
        <v>0</v>
      </c>
      <c r="I37" s="105">
        <f>SUM(I38:I39)</f>
        <v>0</v>
      </c>
      <c r="J37" s="107">
        <f t="shared" si="0"/>
        <v>0</v>
      </c>
      <c r="K37" s="108">
        <f>K38+K39</f>
        <v>0</v>
      </c>
      <c r="L37" s="109">
        <f>L38+L39</f>
        <v>0</v>
      </c>
      <c r="M37" s="110">
        <f t="shared" si="2"/>
        <v>0</v>
      </c>
      <c r="N37" s="201"/>
    </row>
    <row r="38" spans="1:14" s="39" customFormat="1" ht="12">
      <c r="A38" s="200"/>
      <c r="B38" s="93" t="s">
        <v>99</v>
      </c>
      <c r="C38" s="94" t="s">
        <v>112</v>
      </c>
      <c r="D38" s="75">
        <f>SUMIF($C40:$C41,"P",D40:D41)</f>
        <v>0</v>
      </c>
      <c r="E38" s="74">
        <f>SUMIF($C40:$C41,"P",E40:E41)</f>
        <v>0</v>
      </c>
      <c r="F38" s="75">
        <f>SUMIF($C40:$C41,"P",F40:F41)</f>
        <v>0</v>
      </c>
      <c r="G38" s="96">
        <f t="shared" si="1"/>
        <v>0</v>
      </c>
      <c r="H38" s="96">
        <f>SUMIF($C40:$C41,"P",H40:H41)</f>
        <v>0</v>
      </c>
      <c r="I38" s="75">
        <f>SUMIF($C40:$C41,"P",I40:I41)</f>
        <v>0</v>
      </c>
      <c r="J38" s="97">
        <f t="shared" si="0"/>
        <v>0</v>
      </c>
      <c r="K38" s="98">
        <f>SUMIF($C40:$C41,"P",K40:K41)</f>
        <v>0</v>
      </c>
      <c r="L38" s="76">
        <f>SUMIF($C40:$C41,"P",L40:L41)</f>
        <v>0</v>
      </c>
      <c r="M38" s="77">
        <f t="shared" si="2"/>
        <v>0</v>
      </c>
      <c r="N38" s="201"/>
    </row>
    <row r="39" spans="1:14" s="39" customFormat="1" ht="12.75">
      <c r="A39" s="200"/>
      <c r="B39" s="93" t="s">
        <v>99</v>
      </c>
      <c r="C39" s="94" t="s">
        <v>111</v>
      </c>
      <c r="D39" s="75">
        <f>SUMIF($C40:$C41,"T",D40:D41)</f>
        <v>0</v>
      </c>
      <c r="E39" s="74">
        <f>SUMIF($C40:$C41,"T",E40:E41)</f>
        <v>0</v>
      </c>
      <c r="F39" s="75">
        <f>SUMIF($C40:$C41,"T",F40:F41)</f>
        <v>0</v>
      </c>
      <c r="G39" s="96">
        <f t="shared" si="1"/>
        <v>0</v>
      </c>
      <c r="H39" s="96">
        <f>SUMIF($C40:$C41,"T",H40:H41)</f>
        <v>0</v>
      </c>
      <c r="I39" s="75">
        <f>SUMIF($C40:$C41,"T",I40:I41)</f>
        <v>0</v>
      </c>
      <c r="J39" s="97">
        <f t="shared" si="0"/>
        <v>0</v>
      </c>
      <c r="K39" s="98">
        <f>SUMIF($C40:$C41,"T",K40:K41)</f>
        <v>0</v>
      </c>
      <c r="L39" s="76">
        <f>SUMIF($C40:$C41,"T",L40:L41)</f>
        <v>0</v>
      </c>
      <c r="M39" s="77">
        <f t="shared" si="2"/>
        <v>0</v>
      </c>
      <c r="N39" s="201"/>
    </row>
    <row r="40" spans="1:14" s="39" customFormat="1" ht="12.75">
      <c r="A40" s="200"/>
      <c r="B40" s="171"/>
      <c r="C40" s="163" t="s">
        <v>112</v>
      </c>
      <c r="D40" s="172"/>
      <c r="E40" s="165"/>
      <c r="F40" s="172"/>
      <c r="G40" s="99">
        <f t="shared" si="1"/>
        <v>0</v>
      </c>
      <c r="H40" s="167"/>
      <c r="I40" s="172"/>
      <c r="J40" s="100">
        <f>H40-I40</f>
        <v>0</v>
      </c>
      <c r="K40" s="168"/>
      <c r="L40" s="169"/>
      <c r="M40" s="101">
        <f t="shared" si="2"/>
        <v>0</v>
      </c>
      <c r="N40" s="201"/>
    </row>
    <row r="41" spans="1:14" s="39" customFormat="1" ht="12" hidden="1">
      <c r="A41" s="200"/>
      <c r="B41" s="171"/>
      <c r="C41" s="163" t="s">
        <v>112</v>
      </c>
      <c r="D41" s="172"/>
      <c r="E41" s="165"/>
      <c r="F41" s="172"/>
      <c r="G41" s="99">
        <f t="shared" si="1"/>
        <v>0</v>
      </c>
      <c r="H41" s="167"/>
      <c r="I41" s="172"/>
      <c r="J41" s="100">
        <f t="shared" si="0"/>
        <v>0</v>
      </c>
      <c r="K41" s="168"/>
      <c r="L41" s="169"/>
      <c r="M41" s="101">
        <f t="shared" si="2"/>
        <v>0</v>
      </c>
      <c r="N41" s="201"/>
    </row>
    <row r="42" spans="1:14" s="39" customFormat="1" ht="12.75">
      <c r="A42" s="200"/>
      <c r="B42" s="102" t="s">
        <v>98</v>
      </c>
      <c r="C42" s="103"/>
      <c r="D42" s="105">
        <f>SUM(D43:D44)</f>
        <v>0</v>
      </c>
      <c r="E42" s="104">
        <f>SUM(E43:E44)</f>
        <v>0</v>
      </c>
      <c r="F42" s="105">
        <f>SUM(F43:F44)</f>
        <v>0</v>
      </c>
      <c r="G42" s="106">
        <f aca="true" t="shared" si="3" ref="G42:G51">D42-F42</f>
        <v>0</v>
      </c>
      <c r="H42" s="106">
        <f>SUM(H43:H44)</f>
        <v>0</v>
      </c>
      <c r="I42" s="105">
        <f>SUM(I43:I44)</f>
        <v>0</v>
      </c>
      <c r="J42" s="107">
        <f aca="true" t="shared" si="4" ref="J42:J51">H42-I42</f>
        <v>0</v>
      </c>
      <c r="K42" s="108">
        <f>K43+K44</f>
        <v>0</v>
      </c>
      <c r="L42" s="109">
        <f>L43+L44</f>
        <v>0</v>
      </c>
      <c r="M42" s="110">
        <f aca="true" t="shared" si="5" ref="M42:M51">K42-L42</f>
        <v>0</v>
      </c>
      <c r="N42" s="201"/>
    </row>
    <row r="43" spans="1:14" s="39" customFormat="1" ht="12">
      <c r="A43" s="200"/>
      <c r="B43" s="93" t="s">
        <v>98</v>
      </c>
      <c r="C43" s="94" t="s">
        <v>112</v>
      </c>
      <c r="D43" s="75">
        <f>SUMIF($C45:$C46,"P",D45:D46)</f>
        <v>0</v>
      </c>
      <c r="E43" s="74">
        <f>SUMIF($C45:$C46,"P",E45:E46)</f>
        <v>0</v>
      </c>
      <c r="F43" s="75">
        <f>SUMIF($C45:$C46,"P",F45:F46)</f>
        <v>0</v>
      </c>
      <c r="G43" s="96">
        <f t="shared" si="3"/>
        <v>0</v>
      </c>
      <c r="H43" s="96">
        <f>SUMIF($C45:$C46,"P",H45:H46)</f>
        <v>0</v>
      </c>
      <c r="I43" s="75">
        <f>SUMIF($C45:$C46,"P",I45:I46)</f>
        <v>0</v>
      </c>
      <c r="J43" s="97">
        <f t="shared" si="4"/>
        <v>0</v>
      </c>
      <c r="K43" s="98">
        <f>SUMIF($C45:$C46,"P",K45:K46)</f>
        <v>0</v>
      </c>
      <c r="L43" s="76">
        <f>SUMIF($C45:$C46,"P",L45:L46)</f>
        <v>0</v>
      </c>
      <c r="M43" s="77">
        <f t="shared" si="5"/>
        <v>0</v>
      </c>
      <c r="N43" s="201"/>
    </row>
    <row r="44" spans="1:14" s="39" customFormat="1" ht="12.75">
      <c r="A44" s="200"/>
      <c r="B44" s="93" t="s">
        <v>98</v>
      </c>
      <c r="C44" s="94" t="s">
        <v>111</v>
      </c>
      <c r="D44" s="75">
        <f>SUMIF($C45:$C46,"T",D45:D46)</f>
        <v>0</v>
      </c>
      <c r="E44" s="74">
        <f>SUMIF($C45:$C46,"T",E45:E46)</f>
        <v>0</v>
      </c>
      <c r="F44" s="75">
        <f>SUMIF($C45:$C46,"T",F45:F46)</f>
        <v>0</v>
      </c>
      <c r="G44" s="96">
        <f t="shared" si="3"/>
        <v>0</v>
      </c>
      <c r="H44" s="96">
        <f>SUMIF($C45:$C46,"T",H45:H46)</f>
        <v>0</v>
      </c>
      <c r="I44" s="75">
        <f>SUMIF($C45:$C46,"T",I45:I46)</f>
        <v>0</v>
      </c>
      <c r="J44" s="97">
        <f t="shared" si="4"/>
        <v>0</v>
      </c>
      <c r="K44" s="98">
        <f>SUMIF($C45:$C46,"T",K45:K46)</f>
        <v>0</v>
      </c>
      <c r="L44" s="76">
        <f>SUMIF($C45:$C46,"T",L45:L46)</f>
        <v>0</v>
      </c>
      <c r="M44" s="77">
        <f t="shared" si="5"/>
        <v>0</v>
      </c>
      <c r="N44" s="201"/>
    </row>
    <row r="45" spans="1:14" s="39" customFormat="1" ht="12.75">
      <c r="A45" s="200"/>
      <c r="B45" s="171"/>
      <c r="C45" s="163" t="s">
        <v>112</v>
      </c>
      <c r="D45" s="172"/>
      <c r="E45" s="165"/>
      <c r="F45" s="172"/>
      <c r="G45" s="99">
        <f t="shared" si="3"/>
        <v>0</v>
      </c>
      <c r="H45" s="167"/>
      <c r="I45" s="172"/>
      <c r="J45" s="100">
        <f t="shared" si="4"/>
        <v>0</v>
      </c>
      <c r="K45" s="168"/>
      <c r="L45" s="169"/>
      <c r="M45" s="101">
        <f t="shared" si="5"/>
        <v>0</v>
      </c>
      <c r="N45" s="201"/>
    </row>
    <row r="46" spans="1:14" s="39" customFormat="1" ht="12" hidden="1">
      <c r="A46" s="200"/>
      <c r="B46" s="171"/>
      <c r="C46" s="163" t="s">
        <v>112</v>
      </c>
      <c r="D46" s="172"/>
      <c r="E46" s="165"/>
      <c r="F46" s="172"/>
      <c r="G46" s="99">
        <f t="shared" si="3"/>
        <v>0</v>
      </c>
      <c r="H46" s="167"/>
      <c r="I46" s="172"/>
      <c r="J46" s="100">
        <f t="shared" si="4"/>
        <v>0</v>
      </c>
      <c r="K46" s="168"/>
      <c r="L46" s="169"/>
      <c r="M46" s="101">
        <f t="shared" si="5"/>
        <v>0</v>
      </c>
      <c r="N46" s="201"/>
    </row>
    <row r="47" spans="1:14" s="39" customFormat="1" ht="12.75">
      <c r="A47" s="200"/>
      <c r="B47" s="102" t="s">
        <v>123</v>
      </c>
      <c r="C47" s="103"/>
      <c r="D47" s="105">
        <f>SUM(D48:D49)</f>
        <v>0</v>
      </c>
      <c r="E47" s="104">
        <f>SUM(E48:E49)</f>
        <v>0</v>
      </c>
      <c r="F47" s="105">
        <f>SUM(F48:F49)</f>
        <v>0</v>
      </c>
      <c r="G47" s="106">
        <f t="shared" si="3"/>
        <v>0</v>
      </c>
      <c r="H47" s="106">
        <f>SUM(H48:H49)</f>
        <v>0</v>
      </c>
      <c r="I47" s="105">
        <f>SUM(I48:I49)</f>
        <v>0</v>
      </c>
      <c r="J47" s="107">
        <f t="shared" si="4"/>
        <v>0</v>
      </c>
      <c r="K47" s="108">
        <f>K48+K49</f>
        <v>0</v>
      </c>
      <c r="L47" s="109">
        <f>L48+L49</f>
        <v>0</v>
      </c>
      <c r="M47" s="110">
        <f t="shared" si="5"/>
        <v>0</v>
      </c>
      <c r="N47" s="201"/>
    </row>
    <row r="48" spans="1:14" s="39" customFormat="1" ht="12">
      <c r="A48" s="200"/>
      <c r="B48" s="93" t="s">
        <v>123</v>
      </c>
      <c r="C48" s="94" t="s">
        <v>112</v>
      </c>
      <c r="D48" s="75">
        <f>SUMIF($C50:$C51,"P",D50:D51)</f>
        <v>0</v>
      </c>
      <c r="E48" s="74">
        <f>SUMIF($C50:$C51,"P",E50:E51)</f>
        <v>0</v>
      </c>
      <c r="F48" s="75">
        <f>SUMIF($C50:$C51,"P",F50:F51)</f>
        <v>0</v>
      </c>
      <c r="G48" s="96">
        <f t="shared" si="3"/>
        <v>0</v>
      </c>
      <c r="H48" s="96">
        <f>SUMIF($C50:$C51,"P",H50:H51)</f>
        <v>0</v>
      </c>
      <c r="I48" s="75">
        <f>SUMIF($C50:$C51,"P",I50:I51)</f>
        <v>0</v>
      </c>
      <c r="J48" s="97">
        <f t="shared" si="4"/>
        <v>0</v>
      </c>
      <c r="K48" s="98">
        <f>SUMIF($C50:$C51,"P",K50:K51)</f>
        <v>0</v>
      </c>
      <c r="L48" s="76">
        <f>SUMIF($C50:$C51,"P",L50:L51)</f>
        <v>0</v>
      </c>
      <c r="M48" s="77">
        <f t="shared" si="5"/>
        <v>0</v>
      </c>
      <c r="N48" s="201"/>
    </row>
    <row r="49" spans="1:14" s="39" customFormat="1" ht="12.75">
      <c r="A49" s="200"/>
      <c r="B49" s="93" t="s">
        <v>123</v>
      </c>
      <c r="C49" s="94" t="s">
        <v>111</v>
      </c>
      <c r="D49" s="75">
        <f>SUMIF($C50:$C51,"T",D50:D51)</f>
        <v>0</v>
      </c>
      <c r="E49" s="74">
        <f>SUMIF($C50:$C51,"T",E50:E51)</f>
        <v>0</v>
      </c>
      <c r="F49" s="75">
        <f>SUMIF($C50:$C51,"T",F50:F51)</f>
        <v>0</v>
      </c>
      <c r="G49" s="96">
        <f t="shared" si="3"/>
        <v>0</v>
      </c>
      <c r="H49" s="96">
        <f>SUMIF($C50:$C51,"T",H50:H51)</f>
        <v>0</v>
      </c>
      <c r="I49" s="75">
        <f>SUMIF($C50:$C51,"T",I50:I51)</f>
        <v>0</v>
      </c>
      <c r="J49" s="97">
        <f t="shared" si="4"/>
        <v>0</v>
      </c>
      <c r="K49" s="98">
        <f>SUMIF($C50:$C51,"T",K50:K51)</f>
        <v>0</v>
      </c>
      <c r="L49" s="76">
        <f>SUMIF($C50:$C51,"T",L50:L51)</f>
        <v>0</v>
      </c>
      <c r="M49" s="77">
        <f t="shared" si="5"/>
        <v>0</v>
      </c>
      <c r="N49" s="201"/>
    </row>
    <row r="50" spans="1:14" s="39" customFormat="1" ht="12.75">
      <c r="A50" s="200"/>
      <c r="B50" s="171"/>
      <c r="C50" s="163" t="s">
        <v>112</v>
      </c>
      <c r="D50" s="172"/>
      <c r="E50" s="165"/>
      <c r="F50" s="172"/>
      <c r="G50" s="99">
        <f t="shared" si="3"/>
        <v>0</v>
      </c>
      <c r="H50" s="167"/>
      <c r="I50" s="172"/>
      <c r="J50" s="100">
        <f t="shared" si="4"/>
        <v>0</v>
      </c>
      <c r="K50" s="168"/>
      <c r="L50" s="169"/>
      <c r="M50" s="101">
        <f t="shared" si="5"/>
        <v>0</v>
      </c>
      <c r="N50" s="201"/>
    </row>
    <row r="51" spans="1:14" s="39" customFormat="1" ht="12" hidden="1">
      <c r="A51" s="200"/>
      <c r="B51" s="171"/>
      <c r="C51" s="163" t="s">
        <v>112</v>
      </c>
      <c r="D51" s="172"/>
      <c r="E51" s="165"/>
      <c r="F51" s="172"/>
      <c r="G51" s="99">
        <f t="shared" si="3"/>
        <v>0</v>
      </c>
      <c r="H51" s="167"/>
      <c r="I51" s="172"/>
      <c r="J51" s="100">
        <f t="shared" si="4"/>
        <v>0</v>
      </c>
      <c r="K51" s="168"/>
      <c r="L51" s="169"/>
      <c r="M51" s="101">
        <f t="shared" si="5"/>
        <v>0</v>
      </c>
      <c r="N51" s="201"/>
    </row>
    <row r="52" spans="1:14" s="72" customFormat="1" ht="13.5" thickBot="1">
      <c r="A52" s="70"/>
      <c r="B52" s="111" t="s">
        <v>66</v>
      </c>
      <c r="C52" s="112"/>
      <c r="D52" s="115">
        <f>D12+D17+D22+D27+D32+D42+D37+D47</f>
        <v>0</v>
      </c>
      <c r="E52" s="114">
        <f>E12+E17+E22+E27+E32+E42+E37+E47</f>
        <v>0</v>
      </c>
      <c r="F52" s="115">
        <f>F12+F17+F22+F27+F32+F42+F37+F47</f>
        <v>0</v>
      </c>
      <c r="G52" s="116">
        <f>D52-F52</f>
        <v>0</v>
      </c>
      <c r="H52" s="116">
        <f>H12+H17+H22+H27+H32+H42+H37+H47</f>
        <v>0</v>
      </c>
      <c r="I52" s="115">
        <f>I12+I17+I22+I27+I32+I42+I37+I47</f>
        <v>0</v>
      </c>
      <c r="J52" s="117">
        <f t="shared" si="0"/>
        <v>0</v>
      </c>
      <c r="K52" s="118">
        <f>K12+K17+K22+K27+K32+K42+K37+K47</f>
        <v>0</v>
      </c>
      <c r="L52" s="119">
        <f>L12+L17+L22+L27+L32+L42+L37+L47</f>
        <v>0</v>
      </c>
      <c r="M52" s="120">
        <f t="shared" si="2"/>
        <v>0</v>
      </c>
      <c r="N52" s="71"/>
    </row>
    <row r="53" spans="1:14" ht="9.75">
      <c r="A53" s="18"/>
      <c r="B53" s="25" t="s">
        <v>73</v>
      </c>
      <c r="C53" s="25"/>
      <c r="D53" s="25"/>
      <c r="E53" s="25"/>
      <c r="F53" s="25"/>
      <c r="G53" s="25"/>
      <c r="H53" s="26"/>
      <c r="I53" s="26"/>
      <c r="J53" s="26"/>
      <c r="K53" s="26"/>
      <c r="L53" s="26"/>
      <c r="M53" s="26"/>
      <c r="N53" s="19"/>
    </row>
    <row r="54" spans="1:14" ht="14.25" customHeight="1">
      <c r="A54" s="18"/>
      <c r="B54" s="25"/>
      <c r="C54" s="25"/>
      <c r="D54" s="25"/>
      <c r="E54" s="25"/>
      <c r="F54" s="25"/>
      <c r="G54" s="25"/>
      <c r="H54" s="26"/>
      <c r="I54" s="26"/>
      <c r="J54" s="26"/>
      <c r="K54" s="26"/>
      <c r="L54" s="26"/>
      <c r="M54" s="26"/>
      <c r="N54" s="19"/>
    </row>
    <row r="55" spans="1:14" ht="10.5" thickBot="1">
      <c r="A55" s="18"/>
      <c r="B55" s="20" t="s">
        <v>80</v>
      </c>
      <c r="C55" s="20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19"/>
    </row>
    <row r="56" spans="1:14" s="39" customFormat="1" ht="63.75" customHeight="1" thickBot="1">
      <c r="A56" s="200"/>
      <c r="B56" s="271" t="s">
        <v>81</v>
      </c>
      <c r="C56" s="180" t="s">
        <v>92</v>
      </c>
      <c r="D56" s="83" t="s">
        <v>82</v>
      </c>
      <c r="E56" s="276" t="s">
        <v>83</v>
      </c>
      <c r="F56" s="411" t="s">
        <v>84</v>
      </c>
      <c r="G56" s="411"/>
      <c r="H56" s="411"/>
      <c r="I56" s="411" t="s">
        <v>85</v>
      </c>
      <c r="J56" s="412"/>
      <c r="K56" s="49"/>
      <c r="L56" s="49"/>
      <c r="M56" s="49"/>
      <c r="N56" s="201"/>
    </row>
    <row r="57" spans="1:14" s="39" customFormat="1" ht="13.5" thickBot="1">
      <c r="A57" s="200"/>
      <c r="B57" s="199"/>
      <c r="C57" s="199"/>
      <c r="D57" s="199"/>
      <c r="E57" s="199"/>
      <c r="F57" s="199"/>
      <c r="G57" s="199"/>
      <c r="H57" s="199"/>
      <c r="I57" s="199"/>
      <c r="J57" s="199"/>
      <c r="K57" s="49"/>
      <c r="L57" s="47"/>
      <c r="M57" s="47"/>
      <c r="N57" s="201"/>
    </row>
    <row r="58" spans="1:14" s="39" customFormat="1" ht="15" customHeight="1">
      <c r="A58" s="200"/>
      <c r="B58" s="125" t="s">
        <v>93</v>
      </c>
      <c r="C58" s="187"/>
      <c r="D58" s="182">
        <f>SUM(D59:D60)</f>
        <v>0</v>
      </c>
      <c r="E58" s="61">
        <f>SUM(E59:E60)</f>
        <v>0</v>
      </c>
      <c r="F58" s="413"/>
      <c r="G58" s="413"/>
      <c r="H58" s="413"/>
      <c r="I58" s="414">
        <f>SUM(I59:I60)</f>
        <v>0</v>
      </c>
      <c r="J58" s="415">
        <f>SUM(J59:J60)</f>
        <v>0</v>
      </c>
      <c r="K58" s="49"/>
      <c r="L58" s="47"/>
      <c r="M58" s="47"/>
      <c r="N58" s="201"/>
    </row>
    <row r="59" spans="1:14" s="39" customFormat="1" ht="12.75">
      <c r="A59" s="200"/>
      <c r="B59" s="178"/>
      <c r="C59" s="163" t="s">
        <v>112</v>
      </c>
      <c r="D59" s="183"/>
      <c r="E59" s="173"/>
      <c r="F59" s="399"/>
      <c r="G59" s="399"/>
      <c r="H59" s="399"/>
      <c r="I59" s="400"/>
      <c r="J59" s="401"/>
      <c r="K59" s="49"/>
      <c r="L59" s="47"/>
      <c r="M59" s="47"/>
      <c r="N59" s="201"/>
    </row>
    <row r="60" spans="1:14" s="64" customFormat="1" ht="12.75" hidden="1">
      <c r="A60" s="200"/>
      <c r="B60" s="162"/>
      <c r="C60" s="163" t="s">
        <v>112</v>
      </c>
      <c r="D60" s="184"/>
      <c r="E60" s="174"/>
      <c r="F60" s="402"/>
      <c r="G60" s="402"/>
      <c r="H60" s="402"/>
      <c r="I60" s="403"/>
      <c r="J60" s="404"/>
      <c r="K60" s="49"/>
      <c r="L60" s="47"/>
      <c r="M60" s="47"/>
      <c r="N60" s="201"/>
    </row>
    <row r="61" spans="1:14" s="39" customFormat="1" ht="12.75">
      <c r="A61" s="200"/>
      <c r="B61" s="139" t="s">
        <v>94</v>
      </c>
      <c r="C61" s="188"/>
      <c r="D61" s="185">
        <f>SUM(D62:D63)</f>
        <v>0</v>
      </c>
      <c r="E61" s="62">
        <f>SUM(E62:E63)</f>
        <v>0</v>
      </c>
      <c r="F61" s="408"/>
      <c r="G61" s="408"/>
      <c r="H61" s="408"/>
      <c r="I61" s="409">
        <f>SUM(I62:I63)</f>
        <v>0</v>
      </c>
      <c r="J61" s="410">
        <f>SUM(J62:J63)</f>
        <v>0</v>
      </c>
      <c r="K61" s="49"/>
      <c r="L61" s="47"/>
      <c r="M61" s="47"/>
      <c r="N61" s="201"/>
    </row>
    <row r="62" spans="1:14" s="39" customFormat="1" ht="12.75">
      <c r="A62" s="200"/>
      <c r="B62" s="178"/>
      <c r="C62" s="163" t="s">
        <v>112</v>
      </c>
      <c r="D62" s="183"/>
      <c r="E62" s="173"/>
      <c r="F62" s="399"/>
      <c r="G62" s="399"/>
      <c r="H62" s="399"/>
      <c r="I62" s="400"/>
      <c r="J62" s="401"/>
      <c r="K62" s="49"/>
      <c r="L62" s="47"/>
      <c r="M62" s="47"/>
      <c r="N62" s="201"/>
    </row>
    <row r="63" spans="1:14" s="64" customFormat="1" ht="12.75" hidden="1">
      <c r="A63" s="200"/>
      <c r="B63" s="162"/>
      <c r="C63" s="163" t="s">
        <v>112</v>
      </c>
      <c r="D63" s="184"/>
      <c r="E63" s="174"/>
      <c r="F63" s="402"/>
      <c r="G63" s="402"/>
      <c r="H63" s="402"/>
      <c r="I63" s="403"/>
      <c r="J63" s="404"/>
      <c r="K63" s="49"/>
      <c r="L63" s="47"/>
      <c r="M63" s="47"/>
      <c r="N63" s="201"/>
    </row>
    <row r="64" spans="1:14" s="39" customFormat="1" ht="12.75">
      <c r="A64" s="200"/>
      <c r="B64" s="139" t="s">
        <v>95</v>
      </c>
      <c r="C64" s="188"/>
      <c r="D64" s="185">
        <f>SUM(D65:D66)</f>
        <v>0</v>
      </c>
      <c r="E64" s="62">
        <f>SUM(E65:E66)</f>
        <v>0</v>
      </c>
      <c r="F64" s="408"/>
      <c r="G64" s="408"/>
      <c r="H64" s="408"/>
      <c r="I64" s="409">
        <f>SUM(I65:I66)</f>
        <v>0</v>
      </c>
      <c r="J64" s="410">
        <f>SUM(J65:J66)</f>
        <v>0</v>
      </c>
      <c r="K64" s="49"/>
      <c r="L64" s="47"/>
      <c r="M64" s="47"/>
      <c r="N64" s="201"/>
    </row>
    <row r="65" spans="1:14" s="39" customFormat="1" ht="12.75">
      <c r="A65" s="200"/>
      <c r="B65" s="178"/>
      <c r="C65" s="163" t="s">
        <v>112</v>
      </c>
      <c r="D65" s="183"/>
      <c r="E65" s="173"/>
      <c r="F65" s="399"/>
      <c r="G65" s="399"/>
      <c r="H65" s="399"/>
      <c r="I65" s="400"/>
      <c r="J65" s="401"/>
      <c r="K65" s="49"/>
      <c r="L65" s="47"/>
      <c r="M65" s="47"/>
      <c r="N65" s="201"/>
    </row>
    <row r="66" spans="1:14" s="64" customFormat="1" ht="12.75" hidden="1">
      <c r="A66" s="200"/>
      <c r="B66" s="162"/>
      <c r="C66" s="163" t="s">
        <v>112</v>
      </c>
      <c r="D66" s="184"/>
      <c r="E66" s="174"/>
      <c r="F66" s="402"/>
      <c r="G66" s="402"/>
      <c r="H66" s="402"/>
      <c r="I66" s="403"/>
      <c r="J66" s="404"/>
      <c r="K66" s="49"/>
      <c r="L66" s="47"/>
      <c r="M66" s="47"/>
      <c r="N66" s="201"/>
    </row>
    <row r="67" spans="1:14" s="39" customFormat="1" ht="12.75">
      <c r="A67" s="200"/>
      <c r="B67" s="139" t="s">
        <v>96</v>
      </c>
      <c r="C67" s="188"/>
      <c r="D67" s="185">
        <f>SUM(D68:D69)</f>
        <v>0</v>
      </c>
      <c r="E67" s="62">
        <f>SUM(E68:E69)</f>
        <v>0</v>
      </c>
      <c r="F67" s="408"/>
      <c r="G67" s="408"/>
      <c r="H67" s="408"/>
      <c r="I67" s="409">
        <f>SUM(I68:I69)</f>
        <v>0</v>
      </c>
      <c r="J67" s="410">
        <f>SUM(J68:J69)</f>
        <v>0</v>
      </c>
      <c r="K67" s="49"/>
      <c r="L67" s="47"/>
      <c r="M67" s="47"/>
      <c r="N67" s="201"/>
    </row>
    <row r="68" spans="1:14" s="39" customFormat="1" ht="12.75">
      <c r="A68" s="200"/>
      <c r="B68" s="178"/>
      <c r="C68" s="163" t="s">
        <v>112</v>
      </c>
      <c r="D68" s="183"/>
      <c r="E68" s="173"/>
      <c r="F68" s="399"/>
      <c r="G68" s="399"/>
      <c r="H68" s="399"/>
      <c r="I68" s="400"/>
      <c r="J68" s="401"/>
      <c r="K68" s="49"/>
      <c r="L68" s="47"/>
      <c r="M68" s="47"/>
      <c r="N68" s="201"/>
    </row>
    <row r="69" spans="1:14" s="64" customFormat="1" ht="12.75" hidden="1">
      <c r="A69" s="200"/>
      <c r="B69" s="162"/>
      <c r="C69" s="163" t="s">
        <v>112</v>
      </c>
      <c r="D69" s="184"/>
      <c r="E69" s="174"/>
      <c r="F69" s="402"/>
      <c r="G69" s="402"/>
      <c r="H69" s="402"/>
      <c r="I69" s="403"/>
      <c r="J69" s="404"/>
      <c r="K69" s="49"/>
      <c r="L69" s="47"/>
      <c r="M69" s="47"/>
      <c r="N69" s="201"/>
    </row>
    <row r="70" spans="1:14" s="39" customFormat="1" ht="12.75">
      <c r="A70" s="200"/>
      <c r="B70" s="139" t="s">
        <v>97</v>
      </c>
      <c r="C70" s="188"/>
      <c r="D70" s="185">
        <f>SUM(D71:D72)</f>
        <v>0</v>
      </c>
      <c r="E70" s="62">
        <f>SUM(E71:E72)</f>
        <v>0</v>
      </c>
      <c r="F70" s="408"/>
      <c r="G70" s="408"/>
      <c r="H70" s="408"/>
      <c r="I70" s="409">
        <f>SUM(I71:I72)</f>
        <v>0</v>
      </c>
      <c r="J70" s="410">
        <f>SUM(J71:J72)</f>
        <v>0</v>
      </c>
      <c r="K70" s="49"/>
      <c r="L70" s="47"/>
      <c r="M70" s="47"/>
      <c r="N70" s="201"/>
    </row>
    <row r="71" spans="1:14" s="39" customFormat="1" ht="12.75">
      <c r="A71" s="200"/>
      <c r="B71" s="178"/>
      <c r="C71" s="163" t="s">
        <v>112</v>
      </c>
      <c r="D71" s="183"/>
      <c r="E71" s="173"/>
      <c r="F71" s="399"/>
      <c r="G71" s="399"/>
      <c r="H71" s="399"/>
      <c r="I71" s="400"/>
      <c r="J71" s="401"/>
      <c r="K71" s="49"/>
      <c r="L71" s="47"/>
      <c r="M71" s="47"/>
      <c r="N71" s="201"/>
    </row>
    <row r="72" spans="1:14" s="64" customFormat="1" ht="12.75" hidden="1">
      <c r="A72" s="200"/>
      <c r="B72" s="162"/>
      <c r="C72" s="163" t="s">
        <v>112</v>
      </c>
      <c r="D72" s="184"/>
      <c r="E72" s="174"/>
      <c r="F72" s="402"/>
      <c r="G72" s="402"/>
      <c r="H72" s="402"/>
      <c r="I72" s="403"/>
      <c r="J72" s="404"/>
      <c r="K72" s="49"/>
      <c r="L72" s="47"/>
      <c r="M72" s="47"/>
      <c r="N72" s="201"/>
    </row>
    <row r="73" spans="1:14" s="39" customFormat="1" ht="12.75">
      <c r="A73" s="200"/>
      <c r="B73" s="139" t="s">
        <v>99</v>
      </c>
      <c r="C73" s="188"/>
      <c r="D73" s="185">
        <f>SUM(D74:D75)</f>
        <v>0</v>
      </c>
      <c r="E73" s="62">
        <f>SUM(E74:E75)</f>
        <v>0</v>
      </c>
      <c r="F73" s="408"/>
      <c r="G73" s="408"/>
      <c r="H73" s="408"/>
      <c r="I73" s="409">
        <f>SUM(I74:I75)</f>
        <v>0</v>
      </c>
      <c r="J73" s="410">
        <f>SUM(J74:J75)</f>
        <v>0</v>
      </c>
      <c r="K73" s="49"/>
      <c r="L73" s="49"/>
      <c r="M73" s="49"/>
      <c r="N73" s="201"/>
    </row>
    <row r="74" spans="1:14" s="39" customFormat="1" ht="12.75">
      <c r="A74" s="200"/>
      <c r="B74" s="178"/>
      <c r="C74" s="163" t="s">
        <v>112</v>
      </c>
      <c r="D74" s="183"/>
      <c r="E74" s="173"/>
      <c r="F74" s="399"/>
      <c r="G74" s="399"/>
      <c r="H74" s="399"/>
      <c r="I74" s="400"/>
      <c r="J74" s="401"/>
      <c r="K74" s="49"/>
      <c r="L74" s="47"/>
      <c r="M74" s="47"/>
      <c r="N74" s="201"/>
    </row>
    <row r="75" spans="1:14" s="64" customFormat="1" ht="12.75" hidden="1">
      <c r="A75" s="200"/>
      <c r="B75" s="162"/>
      <c r="C75" s="163" t="s">
        <v>112</v>
      </c>
      <c r="D75" s="184"/>
      <c r="E75" s="174"/>
      <c r="F75" s="402"/>
      <c r="G75" s="402"/>
      <c r="H75" s="402"/>
      <c r="I75" s="403"/>
      <c r="J75" s="404"/>
      <c r="K75" s="49"/>
      <c r="L75" s="47"/>
      <c r="M75" s="47"/>
      <c r="N75" s="201"/>
    </row>
    <row r="76" spans="1:14" s="39" customFormat="1" ht="12.75">
      <c r="A76" s="200"/>
      <c r="B76" s="139" t="s">
        <v>98</v>
      </c>
      <c r="C76" s="188"/>
      <c r="D76" s="185">
        <f>SUM(D77:D78)</f>
        <v>0</v>
      </c>
      <c r="E76" s="62">
        <f>SUM(E77:E78)</f>
        <v>0</v>
      </c>
      <c r="F76" s="408"/>
      <c r="G76" s="408"/>
      <c r="H76" s="408"/>
      <c r="I76" s="409">
        <f>SUM(I77:I78)</f>
        <v>0</v>
      </c>
      <c r="J76" s="410">
        <f>SUM(J77:J78)</f>
        <v>0</v>
      </c>
      <c r="K76" s="49"/>
      <c r="L76" s="49"/>
      <c r="M76" s="49"/>
      <c r="N76" s="50"/>
    </row>
    <row r="77" spans="1:14" s="39" customFormat="1" ht="12.75">
      <c r="A77" s="200"/>
      <c r="B77" s="178"/>
      <c r="C77" s="163" t="s">
        <v>112</v>
      </c>
      <c r="D77" s="183"/>
      <c r="E77" s="173"/>
      <c r="F77" s="399"/>
      <c r="G77" s="399"/>
      <c r="H77" s="399"/>
      <c r="I77" s="400"/>
      <c r="J77" s="401"/>
      <c r="K77" s="49"/>
      <c r="L77" s="47"/>
      <c r="M77" s="47"/>
      <c r="N77" s="201"/>
    </row>
    <row r="78" spans="1:14" s="64" customFormat="1" ht="12.75" hidden="1">
      <c r="A78" s="200"/>
      <c r="B78" s="162"/>
      <c r="C78" s="163" t="s">
        <v>112</v>
      </c>
      <c r="D78" s="184"/>
      <c r="E78" s="174"/>
      <c r="F78" s="402"/>
      <c r="G78" s="402"/>
      <c r="H78" s="402"/>
      <c r="I78" s="403"/>
      <c r="J78" s="404"/>
      <c r="K78" s="49"/>
      <c r="L78" s="47"/>
      <c r="M78" s="47"/>
      <c r="N78" s="201"/>
    </row>
    <row r="79" spans="1:14" s="39" customFormat="1" ht="12.75">
      <c r="A79" s="200"/>
      <c r="B79" s="139" t="s">
        <v>123</v>
      </c>
      <c r="C79" s="188"/>
      <c r="D79" s="185">
        <f>SUM(D80:D81)</f>
        <v>0</v>
      </c>
      <c r="E79" s="62">
        <f>SUM(E80:E81)</f>
        <v>0</v>
      </c>
      <c r="F79" s="408"/>
      <c r="G79" s="408"/>
      <c r="H79" s="408"/>
      <c r="I79" s="409">
        <f>SUM(I80:I81)</f>
        <v>0</v>
      </c>
      <c r="J79" s="410">
        <f>SUM(J80:J81)</f>
        <v>0</v>
      </c>
      <c r="K79" s="49"/>
      <c r="L79" s="49"/>
      <c r="M79" s="49"/>
      <c r="N79" s="201"/>
    </row>
    <row r="80" spans="1:14" s="39" customFormat="1" ht="13.5" thickBot="1">
      <c r="A80" s="200"/>
      <c r="B80" s="178"/>
      <c r="C80" s="163" t="s">
        <v>112</v>
      </c>
      <c r="D80" s="183"/>
      <c r="E80" s="173"/>
      <c r="F80" s="399"/>
      <c r="G80" s="399"/>
      <c r="H80" s="399"/>
      <c r="I80" s="400"/>
      <c r="J80" s="401"/>
      <c r="K80" s="49"/>
      <c r="L80" s="47"/>
      <c r="M80" s="47"/>
      <c r="N80" s="201"/>
    </row>
    <row r="81" spans="1:14" s="64" customFormat="1" ht="13.5" hidden="1" thickBot="1">
      <c r="A81" s="200"/>
      <c r="B81" s="162"/>
      <c r="C81" s="163" t="s">
        <v>112</v>
      </c>
      <c r="D81" s="184"/>
      <c r="E81" s="174"/>
      <c r="F81" s="402"/>
      <c r="G81" s="402"/>
      <c r="H81" s="402"/>
      <c r="I81" s="403"/>
      <c r="J81" s="404"/>
      <c r="K81" s="49"/>
      <c r="L81" s="47"/>
      <c r="M81" s="47"/>
      <c r="N81" s="201"/>
    </row>
    <row r="82" spans="1:14" s="69" customFormat="1" ht="13.5" thickBot="1">
      <c r="A82" s="66"/>
      <c r="B82" s="181" t="s">
        <v>66</v>
      </c>
      <c r="C82" s="189"/>
      <c r="D82" s="186">
        <f>D58+D61+D64+D67+D70+D76+D73+D79</f>
        <v>0</v>
      </c>
      <c r="E82" s="67">
        <f>E58+E61+E64+E67+E70+E76+E73+E79</f>
        <v>0</v>
      </c>
      <c r="F82" s="405"/>
      <c r="G82" s="405"/>
      <c r="H82" s="405"/>
      <c r="I82" s="406">
        <f>I58+I61+I64+I67+I70+I76+I73+I79</f>
        <v>0</v>
      </c>
      <c r="J82" s="407">
        <f>J58+J61+J64+J67+J70+J76+J73</f>
        <v>0</v>
      </c>
      <c r="K82" s="49"/>
      <c r="L82" s="49"/>
      <c r="M82" s="49"/>
      <c r="N82" s="68"/>
    </row>
    <row r="83" spans="1:14" ht="10.5" thickBot="1">
      <c r="A83" s="28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30"/>
    </row>
  </sheetData>
  <sheetProtection password="8694" sheet="1" objects="1" scenarios="1"/>
  <mergeCells count="62">
    <mergeCell ref="F70:H70"/>
    <mergeCell ref="I70:J70"/>
    <mergeCell ref="F71:H71"/>
    <mergeCell ref="I71:J71"/>
    <mergeCell ref="F72:H72"/>
    <mergeCell ref="I72:J72"/>
    <mergeCell ref="F67:H67"/>
    <mergeCell ref="I67:J67"/>
    <mergeCell ref="F68:H68"/>
    <mergeCell ref="I68:J68"/>
    <mergeCell ref="F69:H69"/>
    <mergeCell ref="I69:J69"/>
    <mergeCell ref="F64:H64"/>
    <mergeCell ref="I64:J64"/>
    <mergeCell ref="F65:H65"/>
    <mergeCell ref="I65:J65"/>
    <mergeCell ref="F66:H66"/>
    <mergeCell ref="I66:J66"/>
    <mergeCell ref="I60:J60"/>
    <mergeCell ref="F61:H61"/>
    <mergeCell ref="I61:J61"/>
    <mergeCell ref="F62:H62"/>
    <mergeCell ref="I62:J62"/>
    <mergeCell ref="F63:H63"/>
    <mergeCell ref="I63:J63"/>
    <mergeCell ref="F60:H60"/>
    <mergeCell ref="B2:C2"/>
    <mergeCell ref="D2:F2"/>
    <mergeCell ref="B3:C3"/>
    <mergeCell ref="D3:F3"/>
    <mergeCell ref="B6:M6"/>
    <mergeCell ref="B9:B10"/>
    <mergeCell ref="H9:J9"/>
    <mergeCell ref="K9:M9"/>
    <mergeCell ref="D9:G9"/>
    <mergeCell ref="C9:C10"/>
    <mergeCell ref="F56:H56"/>
    <mergeCell ref="I56:J56"/>
    <mergeCell ref="F58:H58"/>
    <mergeCell ref="I58:J58"/>
    <mergeCell ref="F59:H59"/>
    <mergeCell ref="I59:J59"/>
    <mergeCell ref="F79:H79"/>
    <mergeCell ref="I79:J79"/>
    <mergeCell ref="F76:H76"/>
    <mergeCell ref="I76:J76"/>
    <mergeCell ref="F77:H77"/>
    <mergeCell ref="I77:J77"/>
    <mergeCell ref="F78:H78"/>
    <mergeCell ref="I78:J78"/>
    <mergeCell ref="F73:H73"/>
    <mergeCell ref="I73:J73"/>
    <mergeCell ref="F74:H74"/>
    <mergeCell ref="I74:J74"/>
    <mergeCell ref="F75:H75"/>
    <mergeCell ref="I75:J75"/>
    <mergeCell ref="F80:H80"/>
    <mergeCell ref="I80:J80"/>
    <mergeCell ref="F81:H81"/>
    <mergeCell ref="I81:J81"/>
    <mergeCell ref="F82:H82"/>
    <mergeCell ref="I82:J82"/>
  </mergeCells>
  <dataValidations count="3">
    <dataValidation type="decimal" operator="greaterThanOrEqual" allowBlank="1" showInputMessage="1" showErrorMessage="1" error="Veuillez saisir un nombre." sqref="D40:F41 D15:F16 H15:I16 K15:L16 H20:I21 K20:L21 D20:F21 K25:L26 D25:F26 H25:I26 D30:F31 H30:I31 K30:L31 H35:I36 K35:L36 D35:F36 K45:L46 D45:F46 H45:I46 H40:I41 D74:E75 C67 D71:E72 D68:E69 D65:E66 D62:E63 D59:E60 I71:J72 H50:I51 I59:J60 I77:J78 I62:J63 I65:J66 I68:J69 D77:E78 D80:E81 K50:L51 D50:F51 K40:L41 I80:J81 I74:J75">
      <formula1>0</formula1>
    </dataValidation>
    <dataValidation type="list" allowBlank="1" showInputMessage="1" showErrorMessage="1" error="Veuillez sélectionner &quot;P&quot; ou &quot;T&quot;." sqref="C12:C52">
      <formula1>"P,T"</formula1>
    </dataValidation>
    <dataValidation type="list" operator="greaterThanOrEqual" allowBlank="1" showInputMessage="1" showErrorMessage="1" error="Veuillez sélectionner &quot;P&quot; ou &quot;T&quot;." sqref="C59:C60 C62:C63 C65:C66 C68:C69 C71:C72 C77:C78 C80:C81 C74:C75">
      <formula1>"P,T"</formula1>
    </dataValidation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gilles</dc:creator>
  <cp:keywords/>
  <dc:description/>
  <cp:lastModifiedBy>MN1</cp:lastModifiedBy>
  <cp:lastPrinted>2016-07-07T06:38:38Z</cp:lastPrinted>
  <dcterms:created xsi:type="dcterms:W3CDTF">2015-05-24T05:34:34Z</dcterms:created>
  <dcterms:modified xsi:type="dcterms:W3CDTF">2018-02-21T18:53:27Z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